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21735" windowHeight="13230"/>
  </bookViews>
  <sheets>
    <sheet name="анкета" sheetId="1" r:id="rId1"/>
  </sheets>
  <definedNames>
    <definedName name="__Anonymous_Sheet_DB__1">анкета!$J$13</definedName>
  </definedNames>
  <calcPr calcId="145621"/>
  <extLst>
    <ext uri="GoogleSheetsCustomDataVersion2">
      <go:sheetsCustomData xmlns:go="http://customooxmlschemas.google.com/" r:id="rId6" roundtripDataChecksum="IHLlLFDUZFEo7IssGX1qkt9JgH6TXbZmgC3pdTvUIdk="/>
    </ext>
  </extLst>
</workbook>
</file>

<file path=xl/calcChain.xml><?xml version="1.0" encoding="utf-8"?>
<calcChain xmlns="http://schemas.openxmlformats.org/spreadsheetml/2006/main">
  <c r="AD624" i="1" l="1"/>
  <c r="Z624" i="1"/>
  <c r="AD623" i="1"/>
  <c r="Z623" i="1"/>
  <c r="AD622" i="1"/>
  <c r="Z622" i="1"/>
  <c r="AD621" i="1"/>
  <c r="Z621" i="1"/>
  <c r="AD620" i="1"/>
  <c r="Z620" i="1"/>
  <c r="AD619" i="1"/>
  <c r="Z619" i="1"/>
  <c r="AD617" i="1"/>
  <c r="Z617" i="1"/>
  <c r="AD616" i="1"/>
  <c r="Z616" i="1"/>
  <c r="AD615" i="1"/>
  <c r="Z615" i="1"/>
  <c r="T611" i="1"/>
  <c r="T610" i="1"/>
  <c r="T609" i="1"/>
  <c r="T608" i="1"/>
  <c r="T607" i="1"/>
  <c r="T606" i="1"/>
  <c r="T604" i="1"/>
  <c r="T603" i="1"/>
  <c r="T602" i="1"/>
  <c r="T601" i="1"/>
  <c r="T600" i="1"/>
  <c r="T599" i="1"/>
  <c r="T598" i="1"/>
  <c r="T594" i="1"/>
  <c r="T593" i="1"/>
  <c r="T592" i="1"/>
  <c r="T591" i="1"/>
  <c r="T590" i="1"/>
  <c r="T589" i="1"/>
  <c r="T587" i="1"/>
  <c r="T586" i="1"/>
  <c r="T585" i="1"/>
  <c r="T584" i="1"/>
  <c r="T583" i="1"/>
  <c r="T582" i="1"/>
  <c r="T581" i="1"/>
  <c r="AD506" i="1"/>
  <c r="AD505" i="1"/>
  <c r="AD502" i="1"/>
  <c r="AC502" i="1"/>
  <c r="AD501" i="1"/>
  <c r="AC501" i="1"/>
  <c r="AD500" i="1"/>
  <c r="AC500" i="1"/>
  <c r="AD499" i="1"/>
  <c r="AC499" i="1"/>
  <c r="AD498" i="1"/>
  <c r="AC498" i="1"/>
  <c r="AD497" i="1"/>
  <c r="AC497" i="1"/>
  <c r="AD496" i="1"/>
  <c r="AC496" i="1"/>
  <c r="AD492" i="1"/>
  <c r="AD491" i="1"/>
  <c r="AD490" i="1"/>
  <c r="AD489" i="1"/>
  <c r="AD488" i="1"/>
  <c r="AD485" i="1"/>
  <c r="AB485" i="1"/>
  <c r="AD484" i="1"/>
  <c r="AB484" i="1"/>
  <c r="AD483" i="1"/>
  <c r="AB483" i="1"/>
  <c r="AC397" i="1"/>
  <c r="AC396" i="1"/>
  <c r="AC395" i="1"/>
  <c r="AC394" i="1"/>
  <c r="AC393" i="1"/>
  <c r="AC392" i="1"/>
  <c r="AC391" i="1"/>
  <c r="AC387" i="1"/>
  <c r="AC386" i="1"/>
  <c r="AC385" i="1"/>
  <c r="AC384" i="1"/>
  <c r="AC383" i="1"/>
  <c r="AC379" i="1"/>
  <c r="AC378" i="1"/>
  <c r="AC377" i="1"/>
  <c r="AC376" i="1"/>
  <c r="AC375" i="1"/>
  <c r="S302" i="1"/>
  <c r="S301" i="1"/>
  <c r="S300" i="1"/>
  <c r="S299" i="1"/>
  <c r="S298" i="1"/>
  <c r="S297" i="1"/>
  <c r="S296" i="1"/>
  <c r="S295" i="1"/>
  <c r="S294" i="1"/>
  <c r="AD281" i="1"/>
  <c r="AB281" i="1"/>
  <c r="Z281" i="1"/>
  <c r="V281" i="1"/>
  <c r="S281" i="1"/>
  <c r="AD280" i="1"/>
  <c r="AB280" i="1"/>
  <c r="Z280" i="1"/>
  <c r="V280" i="1"/>
  <c r="S280" i="1"/>
  <c r="AD279" i="1"/>
  <c r="AB279" i="1"/>
  <c r="Z279" i="1"/>
  <c r="V279" i="1"/>
  <c r="S279" i="1"/>
  <c r="AD278" i="1"/>
  <c r="AB278" i="1"/>
  <c r="Z278" i="1"/>
  <c r="V278" i="1"/>
  <c r="S278" i="1"/>
  <c r="AD277" i="1"/>
  <c r="AB277" i="1"/>
  <c r="Z277" i="1"/>
  <c r="V277" i="1"/>
  <c r="S277" i="1"/>
  <c r="AD276" i="1"/>
  <c r="AB276" i="1"/>
  <c r="Z276" i="1"/>
  <c r="V276" i="1"/>
  <c r="S276" i="1"/>
  <c r="AD275" i="1"/>
  <c r="AB275" i="1"/>
  <c r="Z275" i="1"/>
  <c r="V275" i="1"/>
  <c r="S275" i="1"/>
  <c r="AD274" i="1"/>
  <c r="AB274" i="1"/>
  <c r="Z274" i="1"/>
  <c r="V274" i="1"/>
  <c r="S274" i="1"/>
  <c r="AD273" i="1"/>
  <c r="AB273" i="1"/>
  <c r="Z273" i="1"/>
  <c r="V273" i="1"/>
  <c r="S273" i="1"/>
  <c r="AD272" i="1"/>
  <c r="AB272" i="1"/>
  <c r="Z272" i="1"/>
  <c r="V272" i="1"/>
  <c r="S272" i="1"/>
  <c r="AD271" i="1"/>
  <c r="AB271" i="1"/>
  <c r="Z271" i="1"/>
  <c r="V271" i="1"/>
  <c r="S271" i="1"/>
  <c r="AD270" i="1"/>
  <c r="AB270" i="1"/>
  <c r="Z270" i="1"/>
  <c r="V270" i="1"/>
  <c r="S270" i="1"/>
  <c r="AD269" i="1"/>
  <c r="AB269" i="1"/>
  <c r="Z269" i="1"/>
  <c r="V269" i="1"/>
  <c r="S269" i="1"/>
  <c r="AD268" i="1"/>
  <c r="AB268" i="1"/>
  <c r="Z268" i="1"/>
  <c r="V268" i="1"/>
  <c r="S268" i="1"/>
  <c r="AD267" i="1"/>
  <c r="AB267" i="1"/>
  <c r="Z267" i="1"/>
  <c r="V267" i="1"/>
  <c r="S267" i="1"/>
  <c r="AB221" i="1"/>
  <c r="Y221" i="1"/>
  <c r="U221" i="1"/>
  <c r="R221" i="1"/>
  <c r="M221" i="1"/>
  <c r="H221" i="1"/>
  <c r="C221" i="1"/>
  <c r="AD213" i="1"/>
  <c r="AC213" i="1"/>
  <c r="AC214" i="1" s="1"/>
  <c r="AB213" i="1"/>
  <c r="AA213" i="1"/>
  <c r="Z213" i="1"/>
  <c r="Y213" i="1"/>
  <c r="W213" i="1"/>
  <c r="W214" i="1" s="1"/>
  <c r="V213" i="1"/>
  <c r="U213" i="1"/>
  <c r="T213" i="1"/>
  <c r="S213" i="1"/>
  <c r="S214" i="1" s="1"/>
  <c r="R213" i="1"/>
  <c r="Q213" i="1"/>
  <c r="Q214" i="1" s="1"/>
  <c r="P213" i="1"/>
  <c r="O213" i="1"/>
  <c r="N213" i="1"/>
  <c r="M213" i="1"/>
  <c r="L213" i="1"/>
  <c r="K213" i="1"/>
  <c r="J213" i="1"/>
  <c r="I213" i="1"/>
  <c r="H213" i="1"/>
  <c r="G213" i="1"/>
  <c r="G214" i="1" s="1"/>
  <c r="F213" i="1"/>
  <c r="E213" i="1"/>
  <c r="D213" i="1"/>
  <c r="C213" i="1"/>
  <c r="C214" i="1" s="1"/>
  <c r="AD200" i="1"/>
  <c r="AC200" i="1"/>
  <c r="AB200" i="1"/>
  <c r="AA200" i="1"/>
  <c r="Z200" i="1"/>
  <c r="Y200" i="1"/>
  <c r="Y201" i="1" s="1"/>
  <c r="X200" i="1"/>
  <c r="W201" i="1" s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D185" i="1"/>
  <c r="Z185" i="1"/>
  <c r="V185" i="1"/>
  <c r="R185" i="1"/>
  <c r="N185" i="1"/>
  <c r="I185" i="1"/>
  <c r="E185" i="1"/>
  <c r="AD181" i="1"/>
  <c r="Z181" i="1"/>
  <c r="V181" i="1"/>
  <c r="R181" i="1"/>
  <c r="N181" i="1"/>
  <c r="I181" i="1"/>
  <c r="E181" i="1"/>
  <c r="AD174" i="1"/>
  <c r="AD186" i="1" s="1"/>
  <c r="Z174" i="1"/>
  <c r="V174" i="1"/>
  <c r="R174" i="1"/>
  <c r="N174" i="1"/>
  <c r="N186" i="1" s="1"/>
  <c r="I174" i="1"/>
  <c r="E174" i="1"/>
  <c r="E186" i="1" s="1"/>
  <c r="AC162" i="1"/>
  <c r="AA162" i="1"/>
  <c r="X162" i="1"/>
  <c r="V162" i="1"/>
  <c r="T162" i="1"/>
  <c r="Q162" i="1"/>
  <c r="N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R87" i="1"/>
  <c r="R86" i="1"/>
  <c r="R85" i="1"/>
  <c r="R84" i="1"/>
  <c r="R83" i="1"/>
  <c r="R82" i="1"/>
  <c r="R81" i="1"/>
  <c r="R80" i="1"/>
  <c r="R75" i="1"/>
  <c r="R74" i="1"/>
  <c r="R73" i="1"/>
  <c r="R72" i="1"/>
  <c r="R71" i="1"/>
  <c r="R70" i="1"/>
  <c r="R69" i="1"/>
  <c r="R68" i="1"/>
  <c r="R63" i="1"/>
  <c r="R62" i="1"/>
  <c r="R61" i="1"/>
  <c r="R60" i="1"/>
  <c r="R59" i="1"/>
  <c r="R58" i="1"/>
  <c r="R57" i="1"/>
  <c r="R56" i="1"/>
  <c r="U46" i="1"/>
  <c r="B46" i="1"/>
  <c r="B47" i="1" s="1"/>
  <c r="AD39" i="1"/>
  <c r="AD38" i="1"/>
  <c r="AD37" i="1"/>
  <c r="J214" i="1" l="1"/>
  <c r="AC201" i="1"/>
  <c r="AB223" i="1" s="1"/>
  <c r="G201" i="1"/>
  <c r="S201" i="1"/>
  <c r="N214" i="1"/>
  <c r="Y214" i="1"/>
  <c r="Y223" i="1" s="1"/>
  <c r="W223" i="1"/>
  <c r="N201" i="1"/>
  <c r="N223" i="1" s="1"/>
  <c r="C201" i="1"/>
  <c r="C223" i="1" s="1"/>
  <c r="Q201" i="1"/>
  <c r="Q223" i="1" s="1"/>
  <c r="J201" i="1"/>
  <c r="J223" i="1" s="1"/>
  <c r="R186" i="1"/>
  <c r="V186" i="1"/>
  <c r="Z186" i="1"/>
  <c r="I186" i="1"/>
  <c r="K162" i="1"/>
  <c r="G223" i="1"/>
  <c r="S223" i="1"/>
  <c r="B223" i="1" l="1"/>
</calcChain>
</file>

<file path=xl/sharedStrings.xml><?xml version="1.0" encoding="utf-8"?>
<sst xmlns="http://schemas.openxmlformats.org/spreadsheetml/2006/main" count="871" uniqueCount="619">
  <si>
    <t>АНКЕТА ДЛЯ  ОБЩЕОБРАЗОВАТЕЛЬНОЙ ОРГАНИЗАЦИИ
"Мониторинг оценки положения дел в сфере соблюдения права обучающихся с инвалидностью, с ОВЗ на общее образование"</t>
  </si>
  <si>
    <t>Цветовые обозначения</t>
  </si>
  <si>
    <r>
      <rPr>
        <sz val="12"/>
        <color rgb="FF000000"/>
        <rFont val="Arial"/>
        <family val="2"/>
        <charset val="204"/>
      </rPr>
      <t xml:space="preserve">Ячейки, выделенные серым цветом </t>
    </r>
    <r>
      <rPr>
        <b/>
        <sz val="12"/>
        <color rgb="FF000000"/>
        <rFont val="Arial"/>
        <family val="2"/>
        <charset val="204"/>
      </rPr>
      <t xml:space="preserve">НЕ </t>
    </r>
    <r>
      <rPr>
        <sz val="12"/>
        <color rgb="FF000000"/>
        <rFont val="Arial"/>
        <family val="2"/>
        <charset val="204"/>
      </rPr>
      <t>ЗАПОЛНЯТЬ! Ячейки заполняются автоматически</t>
    </r>
  </si>
  <si>
    <t>розовым цветом выделены ячейки с номерами разделов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</si>
  <si>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</si>
  <si>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</si>
  <si>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для заполнения. Ячейкам назначены различные условия на ввод данных. Для некоторых ячеек необходимо выбрать значения из списка</t>
  </si>
  <si>
    <t>I. Информация об образовательной организации</t>
  </si>
  <si>
    <t>1.1.</t>
  </si>
  <si>
    <t>Общие сведения об образовательной организации</t>
  </si>
  <si>
    <t>Образовательный округ (выбрать из списка)</t>
  </si>
  <si>
    <t>Муниципалитет/муниципальный район</t>
  </si>
  <si>
    <t>Наименование образовательной организации (полностью по Уставу)</t>
  </si>
  <si>
    <t>Юридический адрес образовательной организации</t>
  </si>
  <si>
    <t>ФИО руководителя образовательной организации (полностью)</t>
  </si>
  <si>
    <t>Ссылка на официальный сайт образовательной организации</t>
  </si>
  <si>
    <t>Наличие  корпусов, филиалов образовательной организации, реализующих программы начального общего, основного общего и среднего общего образования (да/нет)</t>
  </si>
  <si>
    <t>При наличии в образовательной организации корпусов, филиалов, укажите:</t>
  </si>
  <si>
    <t>Название корпуса, филиала</t>
  </si>
  <si>
    <t>Адрес филиала</t>
  </si>
  <si>
    <t>Лицо, ответственное за заполнение анкеты</t>
  </si>
  <si>
    <t>ФИО (полностью)</t>
  </si>
  <si>
    <t>Должность</t>
  </si>
  <si>
    <t>Телефон</t>
  </si>
  <si>
    <t>email</t>
  </si>
  <si>
    <t>Общие сведения о контингенте обучающихся</t>
  </si>
  <si>
    <t>1.2.</t>
  </si>
  <si>
    <t>Общее количество классов в образовательной организации</t>
  </si>
  <si>
    <t>в том числе, отдельных классов для обучающихся с ОВЗ</t>
  </si>
  <si>
    <t>1.3.</t>
  </si>
  <si>
    <t>Общее количество учащихся образовательной организации, обучающихся по программам начального общего, основного общего и среднего общего образования</t>
  </si>
  <si>
    <t>в том числе</t>
  </si>
  <si>
    <t>количество обучающихся, имеющих статус "ребенок-инвалид" (без статуса "обучающийся с ОВЗ")</t>
  </si>
  <si>
    <t>количество обучающихся, имеющих статус "обучающийся с ограниченными возможностями здоровья"</t>
  </si>
  <si>
    <t>- из них (из строки 38) имеют статус "ребенок-инвалид"</t>
  </si>
  <si>
    <t>1.4.</t>
  </si>
  <si>
    <t>Осуществляется ли в образовательной организации обучение лиц, проживающих в психоневрологических диспансерах (далее ПНИ), в том числе детских (далее ДДИ) (да/нет)?</t>
  </si>
  <si>
    <t>При ответе ДА, укажите количество обучающихся ОО, проживающих в ПНИ/ДДИ</t>
  </si>
  <si>
    <t>количество обучающихся на базе образовательной организации</t>
  </si>
  <si>
    <t>количество обучающихся на базе ПНИ/ДДИ</t>
  </si>
  <si>
    <t>Всего</t>
  </si>
  <si>
    <t>в классе, совместно с другими обучающимися</t>
  </si>
  <si>
    <t>в отдельном классе для обучающихся с ОВЗ</t>
  </si>
  <si>
    <t>в отдельном классе</t>
  </si>
  <si>
    <t>индивидуально</t>
  </si>
  <si>
    <t>1.5.</t>
  </si>
  <si>
    <t>Осуществляется ли в образовательной организации обучение учащихся, которые по состоянию здоровья не могут посещать образовательную организацию (да/нет)?</t>
  </si>
  <si>
    <t>При ответе ДА, укажите количество учащихся, обучающихся на дому по медицинским показаниям</t>
  </si>
  <si>
    <t>При наличии в образовательной организации обучающихся на дому, укажите, как организовано обучение:</t>
  </si>
  <si>
    <t>На уровне начального образования</t>
  </si>
  <si>
    <t>Показатель</t>
  </si>
  <si>
    <t>из них</t>
  </si>
  <si>
    <t>Обучающиеся с инвалидностью (без статуса "обучающийся с ОВЗ")</t>
  </si>
  <si>
    <t>Обучающиеся с ОВЗ</t>
  </si>
  <si>
    <t>Иное (обучающиеся на дому по медицинским показаниям, не имеющие инвалидности и не являющиеся обучающимися с ОВЗ)</t>
  </si>
  <si>
    <t>Общее количество обучающихся с ОВЗ</t>
  </si>
  <si>
    <t>из них с инвалидностью</t>
  </si>
  <si>
    <t>Количество обучающихся на дому</t>
  </si>
  <si>
    <t>по форме «приходящий на дом учитель»</t>
  </si>
  <si>
    <t>только с применением дистанционных образовательных технологий</t>
  </si>
  <si>
    <t>по комбинированной форме, в том числе</t>
  </si>
  <si>
    <t>приходящий на дом учитель+дистанционное обучение</t>
  </si>
  <si>
    <t>приходящий на дом учитель+посещение отдельных предметов/занятий в школе</t>
  </si>
  <si>
    <t>дистанционное обучение+посещение отдельных предметов/занятий в школе</t>
  </si>
  <si>
    <t>приходящий на дом учитель+дистанционное обучение+посещение отдельных предметов/занятий в школе</t>
  </si>
  <si>
    <t>На уровне основного образования</t>
  </si>
  <si>
    <t>На уровне среднего образования</t>
  </si>
  <si>
    <t>1.6.</t>
  </si>
  <si>
    <t>Общие сведения о персонале образовательной организации</t>
  </si>
  <si>
    <t>Общая численность работников</t>
  </si>
  <si>
    <t>в том числе, численность руководящих работников (директор, заместитель директора, руководитель филиала)</t>
  </si>
  <si>
    <t>Общее количество педагогических работников в образовательной организации (с учетом внешних совместителей и лиц, работающих по договорам гражданско-правового характера)</t>
  </si>
  <si>
    <t>В том числе:</t>
  </si>
  <si>
    <t>Наименование должности</t>
  </si>
  <si>
    <t>Всего штатных единиц (дробная часть числа записывается через запятую)</t>
  </si>
  <si>
    <t>Всего человек</t>
  </si>
  <si>
    <t>в том числе, совместители</t>
  </si>
  <si>
    <t>Учитель</t>
  </si>
  <si>
    <t xml:space="preserve"> </t>
  </si>
  <si>
    <t>Воспитатель</t>
  </si>
  <si>
    <t>Учитель-логопед</t>
  </si>
  <si>
    <t>Учитель-дефектолог</t>
  </si>
  <si>
    <t>Педагог-психолог</t>
  </si>
  <si>
    <t>Тьютор</t>
  </si>
  <si>
    <t>Социальный педагог</t>
  </si>
  <si>
    <t>II. Организация получения образования обучающимися с ОВЗ и инвалидностью</t>
  </si>
  <si>
    <t>2.1.</t>
  </si>
  <si>
    <t>Укажите количество обучающихся с ОВЗ по каждой нозологии:</t>
  </si>
  <si>
    <t>Категория обучающихся</t>
  </si>
  <si>
    <t>Форма обучения</t>
  </si>
  <si>
    <t>Обучение в классе, в том числе</t>
  </si>
  <si>
    <t>Совмещение обучения на дому с посещением отдельных занятий в школе</t>
  </si>
  <si>
    <t>Обучение на дому по медицинским показаниям</t>
  </si>
  <si>
    <t>в общеобразовательном классе совместно со сверстниками</t>
  </si>
  <si>
    <t>в ресурсном классе</t>
  </si>
  <si>
    <t>из них с использованием дистанционных образовательных технологий</t>
  </si>
  <si>
    <t>из них c использованием дистанционных образовательных технологий</t>
  </si>
  <si>
    <t>1</t>
  </si>
  <si>
    <t>Глухие</t>
  </si>
  <si>
    <t xml:space="preserve">Из них имеют </t>
  </si>
  <si>
    <t>- инвалидность</t>
  </si>
  <si>
    <t>- ЗПР</t>
  </si>
  <si>
    <t>- умственную отсталость</t>
  </si>
  <si>
    <t>- расстройства аутистического спектра</t>
  </si>
  <si>
    <t>- нарушения опорно-двигательного аппарата</t>
  </si>
  <si>
    <t>2</t>
  </si>
  <si>
    <t>Слабослышащие и позднооглохшие</t>
  </si>
  <si>
    <t>3</t>
  </si>
  <si>
    <t>Дети, перенесшие операцию по кохлеарной имплантации</t>
  </si>
  <si>
    <t>4</t>
  </si>
  <si>
    <t>Слепые</t>
  </si>
  <si>
    <t>5</t>
  </si>
  <si>
    <t>Слабовидящие</t>
  </si>
  <si>
    <t>6</t>
  </si>
  <si>
    <t>С тяжелыми нарушениями речи</t>
  </si>
  <si>
    <t>7</t>
  </si>
  <si>
    <t>С нарушениями опорно-двигательного аппарата</t>
  </si>
  <si>
    <t>8</t>
  </si>
  <si>
    <t>С задержкой психического развития</t>
  </si>
  <si>
    <t>9</t>
  </si>
  <si>
    <t>С расстройствами аутистического спектра</t>
  </si>
  <si>
    <t>10</t>
  </si>
  <si>
    <t>С умственной отсталостью</t>
  </si>
  <si>
    <t>11</t>
  </si>
  <si>
    <t>С тяжелыми множественными нарушениями</t>
  </si>
  <si>
    <t>13</t>
  </si>
  <si>
    <t>ВСЕГО</t>
  </si>
  <si>
    <t>2.2.</t>
  </si>
  <si>
    <t>Укажите информацию об организации обучения учащихся с ОВЗ в образовательной организации</t>
  </si>
  <si>
    <t>Класс</t>
  </si>
  <si>
    <t>Количество классов в параллели</t>
  </si>
  <si>
    <t>Количество обучающихся</t>
  </si>
  <si>
    <r>
      <rPr>
        <sz val="12"/>
        <color rgb="FF000000"/>
        <rFont val="Arial"/>
        <family val="2"/>
        <charset val="204"/>
      </rPr>
      <t>Всего</t>
    </r>
    <r>
      <rPr>
        <b/>
        <sz val="12"/>
        <color rgb="FF000000"/>
        <rFont val="Arial"/>
        <family val="2"/>
        <charset val="204"/>
      </rPr>
      <t xml:space="preserve"> классов </t>
    </r>
    <r>
      <rPr>
        <sz val="12"/>
        <color rgb="FF000000"/>
        <rFont val="Arial"/>
        <family val="2"/>
        <charset val="204"/>
      </rPr>
      <t>в параллели</t>
    </r>
  </si>
  <si>
    <t>Из них</t>
  </si>
  <si>
    <t>Всего обучающихся в параллели</t>
  </si>
  <si>
    <t>из них с инвалидностью (без ОВЗ)</t>
  </si>
  <si>
    <t>Количество обучающихся со статусом «обучающийся с ОВЗ»</t>
  </si>
  <si>
    <t>из них с инвалидностью (с ОВЗ)</t>
  </si>
  <si>
    <r>
      <rPr>
        <b/>
        <sz val="12"/>
        <color rgb="FF000000"/>
        <rFont val="Arial"/>
        <family val="2"/>
        <charset val="204"/>
      </rPr>
      <t>отдельных классо</t>
    </r>
    <r>
      <rPr>
        <sz val="12"/>
        <color rgb="FF000000"/>
        <rFont val="Arial"/>
        <family val="2"/>
        <charset val="204"/>
      </rPr>
      <t>в для обучающихся
с ОВЗ</t>
    </r>
  </si>
  <si>
    <r>
      <rPr>
        <sz val="12"/>
        <color rgb="FF000000"/>
        <rFont val="Arial"/>
        <family val="2"/>
        <charset val="204"/>
      </rPr>
      <t xml:space="preserve">классов, в которых
обучающиеся с ОВЗ обучаются </t>
    </r>
    <r>
      <rPr>
        <b/>
        <sz val="12"/>
        <color rgb="FF000000"/>
        <rFont val="Arial"/>
        <family val="2"/>
        <charset val="204"/>
      </rPr>
      <t>совместно со сверстниками</t>
    </r>
  </si>
  <si>
    <t>1 дополнительный (подготовительный)</t>
  </si>
  <si>
    <t>1 дополнительный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</si>
  <si>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</si>
  <si>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</si>
  <si>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</si>
  <si>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</si>
  <si>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2.3.</t>
  </si>
  <si>
    <t>Укажите количество учащихся, обучающихся по адаптированным основным образовательным программам</t>
  </si>
  <si>
    <t xml:space="preserve"> 1 - 4 классы    АООП НОО для</t>
  </si>
  <si>
    <t>1 - 4 классы АООП образования обучающихся с умственной отсталостью</t>
  </si>
  <si>
    <t>глухих</t>
  </si>
  <si>
    <t>слабослышащих /позднооглохших</t>
  </si>
  <si>
    <t>слепых</t>
  </si>
  <si>
    <t>слабовидящих</t>
  </si>
  <si>
    <t>обучающихся с</t>
  </si>
  <si>
    <t>тяжелыми нарушениями речи</t>
  </si>
  <si>
    <t>нарушениями опорно- двигательного аппарата</t>
  </si>
  <si>
    <t>задержкой психического развития</t>
  </si>
  <si>
    <t>расстройствами аутистического спектра</t>
  </si>
  <si>
    <t>обучающихся</t>
  </si>
  <si>
    <t>1.1</t>
  </si>
  <si>
    <t>1.2</t>
  </si>
  <si>
    <t>1.3</t>
  </si>
  <si>
    <t>1.4</t>
  </si>
  <si>
    <t>2.1</t>
  </si>
  <si>
    <t>2.2</t>
  </si>
  <si>
    <t>2.3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</si>
  <si>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</si>
  <si>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</si>
  <si>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</si>
  <si>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</si>
  <si>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</si>
  <si>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</si>
  <si>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</si>
  <si>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</si>
  <si>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</si>
  <si>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6.1</t>
  </si>
  <si>
    <t>6.2</t>
  </si>
  <si>
    <t>6.3</t>
  </si>
  <si>
    <t>6.4</t>
  </si>
  <si>
    <t>7.1</t>
  </si>
  <si>
    <t>7.2</t>
  </si>
  <si>
    <t>8.1</t>
  </si>
  <si>
    <t>8.2</t>
  </si>
  <si>
    <t>8.3</t>
  </si>
  <si>
    <t>8.4</t>
  </si>
  <si>
    <t>1 вариант</t>
  </si>
  <si>
    <t>2 вариант</t>
  </si>
  <si>
    <t xml:space="preserve">1 дополнительный (подготовительный) </t>
  </si>
  <si>
    <t>1 доп</t>
  </si>
  <si>
    <t>Всего НОО</t>
  </si>
  <si>
    <t xml:space="preserve"> 5 - 9 (10) классы   АООП ООО для</t>
  </si>
  <si>
    <t xml:space="preserve"> 5-9 (10) классы  АООП  образования обучающихся с умственной отсталостью</t>
  </si>
  <si>
    <t>слабослышащих</t>
  </si>
  <si>
    <t>нарушениями опорно - двигательного аппарата</t>
  </si>
  <si>
    <t>УО вар1</t>
  </si>
  <si>
    <t>УО вар2</t>
  </si>
  <si>
    <t>Всего ООО</t>
  </si>
  <si>
    <t xml:space="preserve"> 10 - 11 (12) классы для </t>
  </si>
  <si>
    <t>умственной отсталостью</t>
  </si>
  <si>
    <t xml:space="preserve">Всего </t>
  </si>
  <si>
    <t>Нормативно-правовое и программное обеспечение деятельности образовательной организации по организации получения образования обучающимися с ОВЗ и инвалидностью</t>
  </si>
  <si>
    <t>Укажите  нормативные документы, разработанные Вашей образовательной организацией для организации получения образования обучающимися с ОВЗ и инвалидностью(возможно выбрать несколько вариантов ответа, да/нет):</t>
  </si>
  <si>
    <t>Разделы в Уставе образовательной организации об обучении и воспитании детей с ОВЗ, инвалидностью</t>
  </si>
  <si>
    <t>Разделы в Программе развития образовательной организации о создании специальных условий получения образования для детей с ОВЗ, инвалидностью</t>
  </si>
  <si>
    <t>Наличие программы, плана мероприятий по развитию инклюзивного образования</t>
  </si>
  <si>
    <t>Отдельный локальный акт (Положение, порядок, регламент и т. п.), регламентирующий организацию получения образования обучающимися с ОВЗ</t>
  </si>
  <si>
    <t>Отдельный локальный акт (Положение, порядок, регламент и т. п.), регламентирующий организацию получения образования обучающимися с ОВЗ с использованием дистанционных образовательных технологий (ДОТ)</t>
  </si>
  <si>
    <t>Приказы об утверждении адаптированных основных общеобразовательных программ и адаптированных образовательных программ отдельных обучающихся с ОВЗ</t>
  </si>
  <si>
    <t>Договор с родителями детей с ОВЗ, инвалидностью</t>
  </si>
  <si>
    <t>Иные локальные акты (указать):</t>
  </si>
  <si>
    <t>Укажите программы, разработанные Вашей образовательной организацией для  получения образования обучающимися с ОВЗ и инвалидностью (возможно выбрать несколько вариантов ответа, да/нет):</t>
  </si>
  <si>
    <t>Специальные индивидуальные программы развития (СИПР)</t>
  </si>
  <si>
    <t>Рабочие программы по учебным предметам, адаптированные для обучающихся с ОВЗ</t>
  </si>
  <si>
    <t>Программа коррекционной работы с обучающимися с ОВЗ (раздел основной образовательной программы)</t>
  </si>
  <si>
    <t>Программы психолого-педагогического сопровождения для детей с ОВЗ, инвалидностью (индивидуальные)</t>
  </si>
  <si>
    <t>Программы коррекционно-развивающих курсов ( в соответствии с учебным планом)</t>
  </si>
  <si>
    <t>Программы логопедической работы по коррекции нарушений речи</t>
  </si>
  <si>
    <t>Программы тьюторского сопровождения индивидуальных образовательных маршрутов обучающихся с ОВЗ</t>
  </si>
  <si>
    <t>Адаптированные дополнительные образовательные программы</t>
  </si>
  <si>
    <t>Иные (указать):</t>
  </si>
  <si>
    <r>
      <rPr>
        <b/>
        <sz val="12"/>
        <color rgb="FF000000"/>
        <rFont val="Arial"/>
        <family val="2"/>
        <charset val="204"/>
      </rPr>
      <t xml:space="preserve">Укажите организации, с которыми заключены договоры (соглашения) о сотрудничестве /сетевом взаимодействии в целях реализации адаптированных образовательных программ для обучающихся с ОВЗ и инвалидностью (возможно выбрать несколько вариантов ответа, да/нет).
ВНИМАНИЕ! Указываются только организации, с которыми заключены договоры (соглашения) о сотрудничестве /сетевом взаимодействии) в целях </t>
    </r>
    <r>
      <rPr>
        <b/>
        <sz val="12"/>
        <color rgb="FF85200C"/>
        <rFont val="Arial"/>
        <family val="2"/>
        <charset val="204"/>
      </rPr>
      <t>реализации образовательных программ</t>
    </r>
    <r>
      <rPr>
        <b/>
        <sz val="12"/>
        <color rgb="FF000000"/>
        <rFont val="Arial"/>
        <family val="2"/>
        <charset val="204"/>
      </rPr>
      <t>, в том числе, программ внеурочной деятельности, коррекционно-развивающей работы, дополнительных образовательных программ</t>
    </r>
  </si>
  <si>
    <t>С организациями дополнительного образования детей</t>
  </si>
  <si>
    <t>С отдельными образовательными организациями, реализующими адаптированные основные общеобразовательные программы</t>
  </si>
  <si>
    <t>С организациями для детей, нуждающихся в психолого-педагогической и медико-социальной помощи (ППМС-центры)</t>
  </si>
  <si>
    <t>С организациями профессионального образования</t>
  </si>
  <si>
    <t>С организациями сферы социальной защиты, в том числе реабилитационными центрами</t>
  </si>
  <si>
    <t>С иными организациями (указать):</t>
  </si>
  <si>
    <t>Кадровое обеспечение образования обучающихся с ОВЗ</t>
  </si>
  <si>
    <t>Общая численность персонала образовательной организации</t>
  </si>
  <si>
    <t>Общая численность руководящих работников, осуществляющие образовательную деятельность с обучающимися с ОВЗ</t>
  </si>
  <si>
    <t>Общая численность педагогических работников, работающих с обучающимися с ОВЗ (всего человек)</t>
  </si>
  <si>
    <t>в том числе (учитываются только педагоги, состоящие в штате ОО, без учета совместителей):</t>
  </si>
  <si>
    <r>
      <rPr>
        <b/>
        <sz val="12"/>
        <color theme="1"/>
        <rFont val="Arial"/>
        <family val="2"/>
        <charset val="204"/>
      </rPr>
      <t>Всего штатных единиц</t>
    </r>
    <r>
      <rPr>
        <sz val="10"/>
        <color theme="1"/>
        <rFont val="Arial"/>
        <family val="2"/>
        <charset val="204"/>
      </rPr>
      <t xml:space="preserve">   (дробная часть числа записывается через запятую)</t>
    </r>
  </si>
  <si>
    <t>Имеют образование</t>
  </si>
  <si>
    <t>Имеют квалификационную категорию</t>
  </si>
  <si>
    <t>Высшее</t>
  </si>
  <si>
    <t>%</t>
  </si>
  <si>
    <t>среднее профессиональное</t>
  </si>
  <si>
    <t>из них педагогическое</t>
  </si>
  <si>
    <t>прошли профессиональную переподготовку</t>
  </si>
  <si>
    <t>Высшую</t>
  </si>
  <si>
    <t>Первую</t>
  </si>
  <si>
    <t>категории не имеют</t>
  </si>
  <si>
    <t>педагогическое</t>
  </si>
  <si>
    <t>дефектологическое</t>
  </si>
  <si>
    <t>психологическое</t>
  </si>
  <si>
    <t>учителя начальных классов</t>
  </si>
  <si>
    <t>учителя технологии</t>
  </si>
  <si>
    <t>в том числе, воспитатель группы продлённого дня</t>
  </si>
  <si>
    <t>сурдопедагог</t>
  </si>
  <si>
    <t>тифлопедагог</t>
  </si>
  <si>
    <t>олигофренопедагог</t>
  </si>
  <si>
    <t>Инструктор/специалист по адаптивной физкультуре</t>
  </si>
  <si>
    <t>Педагог дополнительного образования</t>
  </si>
  <si>
    <t>2.8.</t>
  </si>
  <si>
    <t>Наличие персонала, оказывающего ассистивную помощь обучающимся</t>
  </si>
  <si>
    <t>всего штатных единиц</t>
  </si>
  <si>
    <t>всего человек</t>
  </si>
  <si>
    <t>высшее</t>
  </si>
  <si>
    <t>ассистент-помощник</t>
  </si>
  <si>
    <t>сурдопереводчик</t>
  </si>
  <si>
    <t>тифлосурдопереводчик</t>
  </si>
  <si>
    <t>2.9.</t>
  </si>
  <si>
    <t>Информация о повышении квалификации педагогических работников по вопросам обучения детей с ОВЗ и реализации адаптированных образовательных программ с использованием современных образовательных технологий</t>
  </si>
  <si>
    <t>Прошли повышение квалификации в 2022-2024 гг</t>
  </si>
  <si>
    <t>Количество</t>
  </si>
  <si>
    <t>В том числе</t>
  </si>
  <si>
    <t>Из них ( столбец 2) прошли ПК по программам, включенным в федеральный реестр программ ДПО</t>
  </si>
  <si>
    <t>в объеме 72 и более часов</t>
  </si>
  <si>
    <t>в объеме менее 72 часов</t>
  </si>
  <si>
    <t>Руководящие работники, осуществляющие образовательную деятельность</t>
  </si>
  <si>
    <t>Педагогические работники</t>
  </si>
  <si>
    <t>учителя-дефектологи</t>
  </si>
  <si>
    <t>учителя-логопеды</t>
  </si>
  <si>
    <t>педагоги-психологи</t>
  </si>
  <si>
    <t>инструктора/специалисты по адаптивной физкультуре</t>
  </si>
  <si>
    <t>педагоги дополнительного образования</t>
  </si>
  <si>
    <t>2.10</t>
  </si>
  <si>
    <t>Какие формы методической поддержки педагогов, работающих с обучающимися с ОВЗ, практикуются в образовательной организации (да/нет)</t>
  </si>
  <si>
    <t>методические рекомендации ППк по выбору технологий, методов, приемов работы с детьми с ОВЗ</t>
  </si>
  <si>
    <t>индивидуальное консультирование педагогов членами психолого - педагогического консилиума</t>
  </si>
  <si>
    <t>обсуждение вопросов обучения детей с ОВЗ на заседаниях предметных методических объединений</t>
  </si>
  <si>
    <t>внутришкольные тематические семинары</t>
  </si>
  <si>
    <t>открытые уроки, мастер - классы опытных педагогов, специалистов службы психолого - педагогического сопровождения</t>
  </si>
  <si>
    <t>наставничество</t>
  </si>
  <si>
    <t>Иное (указать)</t>
  </si>
  <si>
    <t>2.11.</t>
  </si>
  <si>
    <t xml:space="preserve">Укажите количество педагогов, работающих с обучающимися с ОВЗ, представивших свой опыт работы с данной категорией детей на </t>
  </si>
  <si>
    <t>региональных, межрегиональных и всероссийских научно-практических конференциях и форумах</t>
  </si>
  <si>
    <t>окружных научно-практических конференциях и семинарах-практикумах</t>
  </si>
  <si>
    <t>на заседаниях регионального УМО педагогов, работающих с обучающимися с ОВЗ</t>
  </si>
  <si>
    <t>на заседаниях территориального УМО педагогов, работающих с обучающимися с ОВЗ</t>
  </si>
  <si>
    <t>на конкурсах профессионального мастерства</t>
  </si>
  <si>
    <t>Организация психолого-педагогического и коррекционно-развивающего сопровождения обучающихся с ОВЗ</t>
  </si>
  <si>
    <t>2.12.</t>
  </si>
  <si>
    <t>Укажите количество учащихся, которым в заключении ПМПК  рекомендованы</t>
  </si>
  <si>
    <t>Занятия с логопедом</t>
  </si>
  <si>
    <t>Занятия с психологом</t>
  </si>
  <si>
    <t>Занятия с дефектологом</t>
  </si>
  <si>
    <t>Занятия с социальным педагогом</t>
  </si>
  <si>
    <t>Услуги ассистента-помощника</t>
  </si>
  <si>
    <t>Тьюторское сопровождение, в том числе</t>
  </si>
  <si>
    <t>Общее тьюторское сопровождение</t>
  </si>
  <si>
    <t>Индивидуальное сопровождение на период адаптации обучающегося в образовательной организации</t>
  </si>
  <si>
    <t>Тьюторское (педагогическое) сопровождение обучающихся при реализации АООП</t>
  </si>
  <si>
    <t>Итого</t>
  </si>
  <si>
    <t>2.13.</t>
  </si>
  <si>
    <t xml:space="preserve">Укажите, создан ли в образовательной организации школьный психолого-педагогический консилиум (Ппк) </t>
  </si>
  <si>
    <t xml:space="preserve"> в образовательной организации имеется школьный психолого-педагогический консилиум (ППк) (да / нет)</t>
  </si>
  <si>
    <t>- имеется положение о ППк</t>
  </si>
  <si>
    <t>при ответа "Да", укажите ссылку на страницу консилиума образовательной организации</t>
  </si>
  <si>
    <t>- имеется приказ о создании ППк с утвержденным составом специалистов ППк</t>
  </si>
  <si>
    <t>- имеется график проведения плановых заседаний ППк на учебный год</t>
  </si>
  <si>
    <t>- имеется журнал учета заседаний ППк и обучающихся, прошедших ППк</t>
  </si>
  <si>
    <t xml:space="preserve">- имеются протоколы заседаний ППк </t>
  </si>
  <si>
    <t>да/нет</t>
  </si>
  <si>
    <t>количество человек</t>
  </si>
  <si>
    <t>в том числе, штатных сотрудников</t>
  </si>
  <si>
    <t>в том числе, приглашенных специалистов</t>
  </si>
  <si>
    <t>- в состав консилиума входят</t>
  </si>
  <si>
    <t>зам. директора по УВР</t>
  </si>
  <si>
    <t>педагог-психолог</t>
  </si>
  <si>
    <t>учитель-логопед</t>
  </si>
  <si>
    <t>педагоги</t>
  </si>
  <si>
    <t>тьютор</t>
  </si>
  <si>
    <t>2.14.</t>
  </si>
  <si>
    <t>Организационные условия для проведения индивидуальных коррекционно-развивающих занятий в образовательной организации</t>
  </si>
  <si>
    <t>Укажите количество обучающихся с ОВЗ, в учебный план которых (в том числе в индивидуальный учебный план)  включены занятия коррекционно-развивающей направленности</t>
  </si>
  <si>
    <t>Укажите количество обучающихся, в учебном плане (в том числе индивидуальном учебном плане) которых количество и направленность занятий коррекционно-развивающей направленности:</t>
  </si>
  <si>
    <t>в том числе, в начальной школе (1-4 (5) классы)</t>
  </si>
  <si>
    <t>в основной школе (5-9 (10) классы)</t>
  </si>
  <si>
    <t>соответствует реализуемой АООП в полном объеме</t>
  </si>
  <si>
    <t>количество часов на занятия коррекционно-развивающей направленности меньше, чем предусмотрено АООП</t>
  </si>
  <si>
    <t>направленность курсов коррекционно-развивающей направленности не соответствует  ФАОП</t>
  </si>
  <si>
    <t>занятия коррекционно-развивающей направленности   отсутствуют</t>
  </si>
  <si>
    <t>количество часов на занятия коррекционно-развивающей напрвленности меньше, чем предусмотрено АООП</t>
  </si>
  <si>
    <t>направленность курсов коррекционно-развивающей направленности  не совпадает с ФАОП</t>
  </si>
  <si>
    <t xml:space="preserve">занятия коррекционно-развивающей направленности отсутствуют </t>
  </si>
  <si>
    <t>- для учащихся с ОВЗ, посещающих уроки в школе</t>
  </si>
  <si>
    <t>- для учащихся с ОВЗ, обучающихся на дому</t>
  </si>
  <si>
    <t>2.15.</t>
  </si>
  <si>
    <t xml:space="preserve">Укажите количество обучающихся с ОВЗ, коррекционно-развивающие занятия с  которыми проводит </t>
  </si>
  <si>
    <t>с нарушениями слуха</t>
  </si>
  <si>
    <t>с нарушениями зрения</t>
  </si>
  <si>
    <t>с тяжелыми нарушениями речи</t>
  </si>
  <si>
    <t>с нарушениями опорно-двигательного аппарата</t>
  </si>
  <si>
    <t>с задержкой психического развития</t>
  </si>
  <si>
    <t>с растройствами аутистического спектра</t>
  </si>
  <si>
    <t>с умственной отсталостью</t>
  </si>
  <si>
    <t>с тяжелыми множественными нарушениями</t>
  </si>
  <si>
    <t>- классный руководитель</t>
  </si>
  <si>
    <t>- учитель ритмики</t>
  </si>
  <si>
    <t>- инструктор/специалист по адаптивной физкультуре</t>
  </si>
  <si>
    <t>- педагог-психолог</t>
  </si>
  <si>
    <t>- учитель-логопед</t>
  </si>
  <si>
    <t>- учитель-дефектолог</t>
  </si>
  <si>
    <t>- социальный педагог</t>
  </si>
  <si>
    <t>- учитель, имеющий специальное образование (психологическое, дефектологическое)</t>
  </si>
  <si>
    <t>- учитель, прошедший специальное обучение (повышение квалификации, переподготовку)</t>
  </si>
  <si>
    <t>- тьютор</t>
  </si>
  <si>
    <t>- педагог дополнительного образования</t>
  </si>
  <si>
    <t>2.16.</t>
  </si>
  <si>
    <t>Организация психолого-педагогического сопровождения обучающихся с ОВЗ осуществляется</t>
  </si>
  <si>
    <t>Численность работников</t>
  </si>
  <si>
    <t>Количество обучающихся с ОВЗ, охваченных ППС</t>
  </si>
  <si>
    <t>Количество обучающихся с ОВЗ на 1 психолога</t>
  </si>
  <si>
    <t>Педагогами-психологами, состоящими в штате школы</t>
  </si>
  <si>
    <t>Педагогами-психологами ГБУ ДПО СО РСПЦ на основе договора о безвозмездном оказании услуг</t>
  </si>
  <si>
    <t>Специалистами Центра психолого-педагогической, медицинской и социальной помощи</t>
  </si>
  <si>
    <t>Специалистами других образовательных организаций на основе договора о сетевом взаимодействии</t>
  </si>
  <si>
    <t>Внешними совместителями на основе договоров гражданско-правового характера</t>
  </si>
  <si>
    <t>2.17.</t>
  </si>
  <si>
    <t>Организация логопедического сопровождения обучающихся с ОВЗ осуществляется</t>
  </si>
  <si>
    <t>Количество обучающихся с ОВЗ, получающих логопедическую помощь</t>
  </si>
  <si>
    <t>Количество обучающихся с ОВЗ на 1 логопеда</t>
  </si>
  <si>
    <t>Учителями-логопедами, состоящими в штате школы</t>
  </si>
  <si>
    <t>Учителями, имеющими дефектологическое образование, в рамках внутреннего совместительства</t>
  </si>
  <si>
    <t>2.18.</t>
  </si>
  <si>
    <t>Организация тьюторского сопровождения обучающихся с ОВЗ осуществляется</t>
  </si>
  <si>
    <t>Количество обучающихся с ОВЗ, охваченных тьюторским сопровождением</t>
  </si>
  <si>
    <t>Количество обучающихся с ОВЗ на 1 тьютора</t>
  </si>
  <si>
    <t>Тьюторами, состоящими в штате школы</t>
  </si>
  <si>
    <t>Педагогическими работниками, прошедшими профессиональную переподготовку, в рамках внутреннего совместительства</t>
  </si>
  <si>
    <t>Педагогическими работниками, прошедшими профессиональную переподготовку, в рамках внутреннего совмещения (расширения зоны обслуживания, увеличения объема работ и т.д.)</t>
  </si>
  <si>
    <t>Учителями, классными руководителями, не прошедшими профессиональную переподготовку</t>
  </si>
  <si>
    <t>2.19.</t>
  </si>
  <si>
    <t>Потребность в специалистах психолого-педагогического и коррекционно-развивающего сопровождения обучающихся с ОВЗ</t>
  </si>
  <si>
    <t>в том числе:</t>
  </si>
  <si>
    <t>Потребность в специалистах
да/нет</t>
  </si>
  <si>
    <t>Число вакантных должностей, единиц</t>
  </si>
  <si>
    <t>Потребность в профессиональной переподготовке специалистов
да/нет</t>
  </si>
  <si>
    <t>Количество педагогов, нуждающихся в профессиональной переподготовке</t>
  </si>
  <si>
    <t>Информация о специальных условиях, созданных в образовательной организации для удовлетворения особых образовательных потребностей обучающихся с ОВЗ</t>
  </si>
  <si>
    <t>2.20.</t>
  </si>
  <si>
    <t>Укажите, какие условия доступности объекта созданы в образовательной организации (да/нет/частично)</t>
  </si>
  <si>
    <t>Возможность беспрепятственного входа и выхода из объекта маломобильных групп населения (наличие пандуса)</t>
  </si>
  <si>
    <t>Возможность самостоятельного передвижения по территории объекта в целях доступа к месту предоставления услуги, в том числе с помощью специального подъемного устройства, работников объекта, предоставляющих услуги, ассистивных и вспомогательных технологий, а также сменного кресла-коляски</t>
  </si>
  <si>
    <t>Возможность посадки в транспортное средство и высадки из него перед входом в образовательную организацию, в том числе с использованием кресла-коляски и, при необходимости, с помощью работников объекта</t>
  </si>
  <si>
    <t>Сопровождение инвалидов, имеющих стойкие нарушения функции зрения, и возможность самостоятельного передвижения инвалидов по зрению по территории объекта</t>
  </si>
  <si>
    <t>Наличие специальных туалетных комнат для детей с нарушением опорно-двигательного аппарата</t>
  </si>
  <si>
    <t>Наличие специального автотранспорта для подвоза в образовательную организацию детей с нарушением опорно-двигательного аппарата</t>
  </si>
  <si>
    <t>Информирование инвалида о доступных маршрутах общественного транспорта</t>
  </si>
  <si>
    <t>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</si>
  <si>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</si>
  <si>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Наличие «паспорта доступности» 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помощи*в соответствии с требованиями приказа Минобрнауки России от 08.11.2015 N 1309 «Об обеспечении условий доступности для инвалидов объектов и предоставляемых услуг в сфере образования, а также оказания им при этом необходимой помощи</t>
  </si>
  <si>
    <t xml:space="preserve">При ответе "Да", укажите ссылку на размещение “Паспорта доступности” на официальном сайте образовательной организации
</t>
  </si>
  <si>
    <t>2.21.</t>
  </si>
  <si>
    <t>Укажите, какие условия доступности услуг созданы в образовательной организации (да/нет)</t>
  </si>
  <si>
    <t>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</si>
  <si>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Предоставление инвалидам по слуху, при необходимости, услуги с использованием русского жестового языка или сурдопереводчика</t>
  </si>
  <si>
    <t>Наличие в одном из помещений, предназначенных для проведения массовых мероприятий, индукционных петель и звукоусиливающей аппаратуры</t>
  </si>
  <si>
    <t>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</si>
  <si>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Предоставления услуг ассистента-помощника на основании соответствующей рекомендации в заключении психолого-медико-педагогической комиссии или в индивидуальной программе реабилитации инвалида</t>
  </si>
  <si>
    <t>Предоставление специального компьютерного оборудования обучающимся, ограничения здоровья которых не позволяют использовать стандартные инструменты клавиатурного ввода, управления и зрительного восприятия с экрана</t>
  </si>
  <si>
    <t>Предоставление специального компьютерного оборудования учащимся с ОВЗ и инвалидностью, обучающимся на дому с использованием дистанционных образовательных технологий (в том числе на основе договоров с Центром инклюзивного и дистанционного образования ГАУ ДПО СО ИРО)</t>
  </si>
  <si>
    <t>В образовательной организации используются адаптированные дидактические материалы для обучающихся с ОВЗ и инвалидностью (учебные наглядные пособия, рабочие тетради, карточки,  модели, опорные схемы и т.д)</t>
  </si>
  <si>
    <t>В образовательной организации используются адаптированные контрольно-измерительные материалы для оценки качества образования обучающихся с ОВЗ</t>
  </si>
  <si>
    <t>В образовательной организации разработаны специальные электронные образовательные ресурсы для обучающихся с ОВЗ и инвалидностью</t>
  </si>
  <si>
    <t>2.22.</t>
  </si>
  <si>
    <t>Имеются ли в образовательной организации следующие помещения, приспособленные для обучающихся с ОВЗ и обучающихся с инвалидностью:</t>
  </si>
  <si>
    <t>Помещение</t>
  </si>
  <si>
    <t>Наличие помещений (да/нет)</t>
  </si>
  <si>
    <t>Количество помещений</t>
  </si>
  <si>
    <t>Кабинет учителя-дефектолога</t>
  </si>
  <si>
    <t>Кабинет учителя-дефектолога: логопеда</t>
  </si>
  <si>
    <t>Кабинет учителя-дефектолога: сурдопедагога</t>
  </si>
  <si>
    <t>Кабинет учителя-дефектолога: тифлопедагога</t>
  </si>
  <si>
    <t>Ресурсный класс/ресурсная комната</t>
  </si>
  <si>
    <t>Кабинет педагога-психолога</t>
  </si>
  <si>
    <t>Мастерские по профилям труда</t>
  </si>
  <si>
    <t>Учебные кабинеты, оборудованные специальной мебелью и специальными техническими средствами обучения коллективного и индивидуального пользования</t>
  </si>
  <si>
    <t>Спортивный зал</t>
  </si>
  <si>
    <t>Зал для занятий ЛФК и адаптивной физкультурой</t>
  </si>
  <si>
    <t>Медицинский блок</t>
  </si>
  <si>
    <t>2.23.</t>
  </si>
  <si>
    <t>Укажите обеспеченность образовательной организации специальными учебниками и учебными пособиями, а также потребность в них:</t>
  </si>
  <si>
    <t xml:space="preserve">Наименование </t>
  </si>
  <si>
    <t>наличие учебников и учебных пособий (да/нет)</t>
  </si>
  <si>
    <t>потребность в учебниках и учебных пособиях (да/нет)</t>
  </si>
  <si>
    <t>Учебники по реализуемым программам, в том числе по АООП для обучающихся с умственной отсталостью (при наличии в ОО учащихся данной категории), соответствующие ФГОС и входящие в федеральный перечень учебников</t>
  </si>
  <si>
    <t>Учебники по реализуемым профилям предметной области “Технология”, входящие в федеральный перечень учебников</t>
  </si>
  <si>
    <t>Учебная литература на рельефно-точечном шрифте Брайля (при наличии в ОО слепых учащихся)</t>
  </si>
  <si>
    <t>Учебники и учебные пособия с увеличенным размером шрифта (при наличии в ОО слабовидящих учащихся)</t>
  </si>
  <si>
    <t>Аудиоучебники</t>
  </si>
  <si>
    <t>Электронные варианты учебников и учебных пособий</t>
  </si>
  <si>
    <t>2.24.</t>
  </si>
  <si>
    <t>При наличии в образовательной организации обучающихся с умственной отсталостью, укажите, как организовано  обучение учащихся 5-11(12) классов по предмету "Профильный труд" предметной области "Технология" в соответствии с ФАООП обучающихся с умственной отсталостью (нарушениями интеллекта):</t>
  </si>
  <si>
    <t>Реализуемые профили труда</t>
  </si>
  <si>
    <t>обучение осуществляется на базе школы (да/нет)</t>
  </si>
  <si>
    <t>в школе имеются специальные учебники по данному профилю (да/нет)</t>
  </si>
  <si>
    <t>в школе имеются специально оборудованные мастерские (кабинеты) по данному профилю (да/нет)</t>
  </si>
  <si>
    <t>обучение осуществляется на базе другой организации (есть договор о сетевом взаимодействии) да/нет</t>
  </si>
  <si>
    <t>Сельскохозяйственный труд</t>
  </si>
  <si>
    <t>Столярное дело</t>
  </si>
  <si>
    <t>Слесарное дело</t>
  </si>
  <si>
    <t>Швейное дело</t>
  </si>
  <si>
    <t>Переплетно-картонажное дело</t>
  </si>
  <si>
    <t>Цветоводство и декоративное садоводство</t>
  </si>
  <si>
    <t>Художественный труд</t>
  </si>
  <si>
    <t>Младшего обслуживающего персонала</t>
  </si>
  <si>
    <t>Производство керамических изделий (гончар)</t>
  </si>
  <si>
    <t>Поварское дело</t>
  </si>
  <si>
    <t>Маляр, штукатур</t>
  </si>
  <si>
    <t>Оператор профессиональной уборки (клининг)</t>
  </si>
  <si>
    <t>Ручное и машинное изготовление кружева</t>
  </si>
  <si>
    <t>Те же профили, что и в классе, в котором обучается ребенок</t>
  </si>
  <si>
    <t>Трудовое обучение отсутствует в учебном плане обучающегося</t>
  </si>
  <si>
    <t>Система работы по выявлению, поддержке и развитию способностей и талантов у обучающихся с ОВЗ и инвалидностью</t>
  </si>
  <si>
    <t>2.25.</t>
  </si>
  <si>
    <t>Реализуются ли в образовательной организации адаптированные дополнительные образовательные программы (АДОП) для обучающихся с ОВЗ в 2023-2024 учебном году (да/нет)</t>
  </si>
  <si>
    <t>Укажите количество обучающихся с ОВЗ и инвалидностью, включенных в систему дополнительного образования, в том числе с использованием дистанционных технологий, в 2023-2024 учебном году</t>
  </si>
  <si>
    <t>в том числе с ДОТ</t>
  </si>
  <si>
    <t>Общее количество обучающихся с ОВЗ и инвалидностью, включенных в систему дополнительного образования</t>
  </si>
  <si>
    <t>-из них со статусом "ребенок-инвалид/инвалид (без статуса "обучающийся с ОВЗ")</t>
  </si>
  <si>
    <t>-из них со статусом "обучающийся с ограниченными возможностями здоровья" (в том числе со статусом "ребенок-инвалид/инвалид")</t>
  </si>
  <si>
    <t>2.26.</t>
  </si>
  <si>
    <t>Укажите количество обучающихся с ОВЗ и инвалидностью, получающих дополнительное образование в 2023-2024 учебном году</t>
  </si>
  <si>
    <t>На базе вашей образовательной организации/структурного подразделения дополнительного образования детей вашей образовательной организации</t>
  </si>
  <si>
    <t>На базе организаций дополнительного образования детей отрасли «Образование» (учреждения дополнительного образования детей)</t>
  </si>
  <si>
    <t>На базе организаций отрасли «Культура» (музыкальные школы, школы искусств, художественные школы и т. д.)</t>
  </si>
  <si>
    <t>На базе организаций отрасли «Спорт» (спортивные секции и объединения)</t>
  </si>
  <si>
    <t>В кружках и секциях НКО, общественных организаций инвалидов, благотворительных и частных организаций</t>
  </si>
  <si>
    <t>2.27.</t>
  </si>
  <si>
    <t>Укажите направленность реализуемых в образовательной организации дополнительных образовательных программ и количество обучающихся с ОВЗ и инвалидностью, занимающихся по каждой направленности в 2023-2024 учебном году</t>
  </si>
  <si>
    <t>Направленность дополнительных образовательных программ</t>
  </si>
  <si>
    <t>Количество программ</t>
  </si>
  <si>
    <t>Количество обучающихся, занимающихся по данной направленности</t>
  </si>
  <si>
    <t>в том числе, обучающиеся на дому</t>
  </si>
  <si>
    <t>% от общего числа учащихся с ОВЗ</t>
  </si>
  <si>
    <t>в том числе с ДОТ (%)</t>
  </si>
  <si>
    <t>- техническая</t>
  </si>
  <si>
    <t>- естественно-научная</t>
  </si>
  <si>
    <t>- физкультурно-спортивная</t>
  </si>
  <si>
    <t>- физкультурно-оздоровительная</t>
  </si>
  <si>
    <t>- художественная</t>
  </si>
  <si>
    <t>- туристско-краеведческая</t>
  </si>
  <si>
    <t>- социально-гуманитарная</t>
  </si>
  <si>
    <t>2.28.</t>
  </si>
  <si>
    <t>Укажите количество учащихся с ОВЗ, принявших участие в мероприятиях для обучающихся в 2023-2024 годах</t>
  </si>
  <si>
    <t>% от общего числа обучающихся с ОВЗ</t>
  </si>
  <si>
    <t>Общее количество обучающихся с ОВЗ, принявших участие в образовательных / профильных сменах</t>
  </si>
  <si>
    <t>Общее количество обучающихся с ОВЗ, принявших участие во Всероссийской олимпиаде школьников</t>
  </si>
  <si>
    <t>2.29.</t>
  </si>
  <si>
    <t>Укажите достижения учащихся с ОВЗ и/или инвалидностью, принимающих участие в мероприятиях для обучающихся</t>
  </si>
  <si>
    <t>Всероссийская олимпиада школьников (2022-2023 и 2023-2024 учебные года)</t>
  </si>
  <si>
    <t>Предмет</t>
  </si>
  <si>
    <t>Уровень мероприятия</t>
  </si>
  <si>
    <t>Школьный этап (2023-2024 учебный год)</t>
  </si>
  <si>
    <t>Муниципальный этап (2023-2024 учебный год)</t>
  </si>
  <si>
    <t>Победитель</t>
  </si>
  <si>
    <t>Призер</t>
  </si>
  <si>
    <t>Участник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</si>
  <si>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</si>
  <si>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</si>
  <si>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</si>
  <si>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</si>
  <si>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</si>
  <si>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</si>
  <si>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</si>
  <si>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</si>
  <si>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</si>
  <si>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</si>
  <si>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</si>
  <si>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</si>
  <si>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</si>
  <si>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</si>
  <si>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</si>
  <si>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</si>
  <si>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</si>
  <si>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</si>
  <si>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</si>
  <si>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</si>
  <si>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</si>
  <si>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2.30.</t>
  </si>
  <si>
    <t>Чемпионат по профессиональному мастерству среди инвалидов и людей с ограниченными возможностями здоровья «Абилимпикс» (2022-2023 учебный год)</t>
  </si>
  <si>
    <t>Региональный этап</t>
  </si>
  <si>
    <t>Национальный этап</t>
  </si>
  <si>
    <t>Адаптивная физическая культура</t>
  </si>
  <si>
    <t>Бисероплетение</t>
  </si>
  <si>
    <t>Вязание крючком</t>
  </si>
  <si>
    <t>Дошкольное воспитание</t>
  </si>
  <si>
    <t>Клининг</t>
  </si>
  <si>
    <t>Кондитерское дело</t>
  </si>
  <si>
    <t>Ландшафтный дизайн</t>
  </si>
  <si>
    <t>Малярное дело</t>
  </si>
  <si>
    <t>Массажист</t>
  </si>
  <si>
    <t>Обработка текста</t>
  </si>
  <si>
    <t>Портной</t>
  </si>
  <si>
    <t>Ремонт и обслуживание автомобилей</t>
  </si>
  <si>
    <t>Ресторанный сервис</t>
  </si>
  <si>
    <t>Робототехника</t>
  </si>
  <si>
    <t>Сборка – разборка электронного оборудования</t>
  </si>
  <si>
    <t>Сварочные технологии</t>
  </si>
  <si>
    <t>Социальная работа</t>
  </si>
  <si>
    <t>Сухое строительство и штукатурные работы</t>
  </si>
  <si>
    <t>Флористика</t>
  </si>
  <si>
    <t>Швея</t>
  </si>
  <si>
    <t>2.31.</t>
  </si>
  <si>
    <r>
      <rPr>
        <b/>
        <sz val="12"/>
        <color theme="1"/>
        <rFont val="Arial"/>
        <family val="2"/>
        <charset val="204"/>
      </rPr>
      <t xml:space="preserve">Укажите достижения обучающихся с ОВЗ и инвалидностью в мероприятиях, направленных на выявление, поддержку и развитие способностей (2022-2023 и 2023-2024) учебные года  </t>
    </r>
    <r>
      <rPr>
        <b/>
        <sz val="12"/>
        <color rgb="FFFF0000"/>
        <rFont val="Arial"/>
        <family val="2"/>
        <charset val="204"/>
      </rPr>
      <t>(укажите количество обучающихся с ОВЗ и/или инвалидностью по каждой категории)</t>
    </r>
    <r>
      <rPr>
        <b/>
        <sz val="12"/>
        <color theme="1"/>
        <rFont val="Arial"/>
        <family val="2"/>
        <charset val="204"/>
      </rPr>
      <t>:</t>
    </r>
  </si>
  <si>
    <t>Наименование мероприятия</t>
  </si>
  <si>
    <t>Региональный (областной) 2023-2024 учебный год</t>
  </si>
  <si>
    <t xml:space="preserve">Всероссийский (2022-2023 и 2023-2024 учебные года) </t>
  </si>
  <si>
    <t xml:space="preserve">Международный (2022-2023 и 2023-2024 учебные года) </t>
  </si>
  <si>
    <t>Научно-практические конференции школьников, научные чтения</t>
  </si>
  <si>
    <t>Предметные, межпредметные и многопрофильные олимпиады и викторины</t>
  </si>
  <si>
    <t>Конкурсы научно-исследовательских проектов обучающихся (конкурс научно-исследовательских проектов по отдельным предметным областям имени К.К.Грота, «Первые шаги в науке», «Горизонты открытий» и т.д.)</t>
  </si>
  <si>
    <t>Конкурсы творческих, проектныхи исследовательских работ учащихся (#ВместеЯрче, «Моя страна - моя Россия» и т.д.)</t>
  </si>
  <si>
    <t>Конкурсы социальных проектов («Гражданин», «Проектирование будущего» и т.д.)</t>
  </si>
  <si>
    <t>Всероссийский конкурс сочинений</t>
  </si>
  <si>
    <t xml:space="preserve">Литературные конкурсы, конкурсы чтецов, Пушкинские чтения и т.д.        </t>
  </si>
  <si>
    <t xml:space="preserve">Детские творческие конкурсы технической направленности (робототехника, 3D-моделирование, Легоконструирование, авиамоделирование и т.д.)                </t>
  </si>
  <si>
    <t xml:space="preserve">Музыкальные конкурсы, конкурсы исполнителей        </t>
  </si>
  <si>
    <t>Конкурсы детского рисунка, конкурсы юных художников</t>
  </si>
  <si>
    <t>Спортивные соревнования</t>
  </si>
  <si>
    <t>Информация о выпускниках образовательной организации из числа лиц с ОВЗ и/или инвалидностью в 2022-2023 учебном году</t>
  </si>
  <si>
    <t>2.32.</t>
  </si>
  <si>
    <r>
      <rPr>
        <b/>
        <sz val="12"/>
        <color rgb="FF000000"/>
        <rFont val="Arial"/>
        <family val="2"/>
        <charset val="204"/>
      </rPr>
      <t xml:space="preserve">Информация о выпускниках из числа </t>
    </r>
    <r>
      <rPr>
        <b/>
        <sz val="12"/>
        <color rgb="FF980000"/>
        <rFont val="Arial"/>
        <family val="2"/>
        <charset val="204"/>
      </rPr>
      <t>лиц с ОВЗ и/или инвалидностью,</t>
    </r>
    <r>
      <rPr>
        <b/>
        <sz val="12"/>
        <color rgb="FF000000"/>
        <rFont val="Arial"/>
        <family val="2"/>
        <charset val="204"/>
      </rPr>
      <t xml:space="preserve"> завершивших обучение по программам основного общего образования</t>
    </r>
  </si>
  <si>
    <t xml:space="preserve">Из них  </t>
  </si>
  <si>
    <t>обучающиеся с ОВЗ</t>
  </si>
  <si>
    <t>в том числе с инвалидностью с ОВЗ</t>
  </si>
  <si>
    <t>с инвалидностью (без ОВЗ)</t>
  </si>
  <si>
    <r>
      <rPr>
        <sz val="12"/>
        <color rgb="FF000000"/>
        <rFont val="Arial"/>
        <family val="2"/>
        <charset val="204"/>
      </rPr>
      <t xml:space="preserve">Количество выпускников </t>
    </r>
    <r>
      <rPr>
        <b/>
        <u/>
        <sz val="12"/>
        <color rgb="FF7E0021"/>
        <rFont val="Arial"/>
        <family val="2"/>
        <charset val="204"/>
      </rPr>
      <t>из числа лиц с ОВЗ и/или инвалидностью</t>
    </r>
    <r>
      <rPr>
        <sz val="12"/>
        <color rgb="FF000000"/>
        <rFont val="Arial"/>
        <family val="2"/>
        <charset val="204"/>
      </rPr>
      <t xml:space="preserve">, завершивших обучение по программам </t>
    </r>
    <r>
      <rPr>
        <b/>
        <sz val="12"/>
        <color rgb="FF004586"/>
        <rFont val="Arial"/>
        <family val="2"/>
        <charset val="204"/>
      </rPr>
      <t>основного общего образования в 2023 году</t>
    </r>
  </si>
  <si>
    <t>проходили государственную итоговую аттестацию, всего</t>
  </si>
  <si>
    <t xml:space="preserve"> в том числе</t>
  </si>
  <si>
    <t>- в форме ОГЭ</t>
  </si>
  <si>
    <t>- в форме ГВЭ</t>
  </si>
  <si>
    <t>получили аттестат об основном общем образовании</t>
  </si>
  <si>
    <t>в том числе, с отличием</t>
  </si>
  <si>
    <t>не прошли аттестацию</t>
  </si>
  <si>
    <t xml:space="preserve">Катамнестические сведения о дальнейшем обучении и социализации выпускников </t>
  </si>
  <si>
    <t>Продолжили обучение по программам среднего общего образования</t>
  </si>
  <si>
    <t>Продолжили обучение по программам среднего профессионального образования</t>
  </si>
  <si>
    <t>Продолжили обучение по программам профессионального обучения</t>
  </si>
  <si>
    <t>Работают</t>
  </si>
  <si>
    <t>Находятся на лечении/реабилитации  в лечебно-профилактических организациях/реабилитационных центрах</t>
  </si>
  <si>
    <t>Не учатся и не работают</t>
  </si>
  <si>
    <t xml:space="preserve">  </t>
  </si>
  <si>
    <t>2.33.</t>
  </si>
  <si>
    <r>
      <rPr>
        <b/>
        <sz val="12"/>
        <color rgb="FF000000"/>
        <rFont val="Arial"/>
        <family val="2"/>
        <charset val="204"/>
      </rPr>
      <t xml:space="preserve">Информация о выпускниках </t>
    </r>
    <r>
      <rPr>
        <b/>
        <sz val="12"/>
        <color rgb="FF980000"/>
        <rFont val="Arial"/>
        <family val="2"/>
        <charset val="204"/>
      </rPr>
      <t>из числа лиц с ОВЗ и/или инвалидностью</t>
    </r>
    <r>
      <rPr>
        <b/>
        <sz val="12"/>
        <color rgb="FF000000"/>
        <rFont val="Arial"/>
        <family val="2"/>
        <charset val="204"/>
      </rPr>
      <t>, завершивших обучение по программам среднего общего образования</t>
    </r>
  </si>
  <si>
    <r>
      <rPr>
        <sz val="12"/>
        <color rgb="FF000000"/>
        <rFont val="Arial"/>
        <family val="2"/>
        <charset val="204"/>
      </rPr>
      <t xml:space="preserve">Количество выпускников </t>
    </r>
    <r>
      <rPr>
        <b/>
        <u/>
        <sz val="12"/>
        <color rgb="FF7E0021"/>
        <rFont val="Arial"/>
        <family val="2"/>
        <charset val="204"/>
      </rPr>
      <t>из числа лиц с ОВЗ и/или инвалидностью</t>
    </r>
    <r>
      <rPr>
        <sz val="12"/>
        <color rgb="FF000000"/>
        <rFont val="Arial"/>
        <family val="2"/>
        <charset val="204"/>
      </rPr>
      <t xml:space="preserve">, завершивших обучение по программам </t>
    </r>
    <r>
      <rPr>
        <b/>
        <sz val="12"/>
        <color rgb="FF004586"/>
        <rFont val="Arial"/>
        <family val="2"/>
        <charset val="204"/>
      </rPr>
      <t>среднего общего образования в 2023 году</t>
    </r>
  </si>
  <si>
    <t>из них проходили государственную итоговую аттестацию,</t>
  </si>
  <si>
    <t>- в форме ЕГЭ</t>
  </si>
  <si>
    <t>получили аттестат о среднем общем образовании</t>
  </si>
  <si>
    <t>Продолжили обучение по программам высшего профессионального образования</t>
  </si>
  <si>
    <t>2.34.</t>
  </si>
  <si>
    <t>Информация о выпускниках, завершивших обучение по адаптированным образовательным программам для обучающихся с умственной отсталостью в 2023 году</t>
  </si>
  <si>
    <t>В том числе с инвалидностью</t>
  </si>
  <si>
    <t>% от общего числа выпускников с УО</t>
  </si>
  <si>
    <t>% от числа выпускников с УО и с инвалидностью</t>
  </si>
  <si>
    <t>Количество выпускников, завершивших обучение по адаптированные образовательным программам для обучающихся с умственной отсталостью</t>
  </si>
  <si>
    <t>- сдавали экзамен по трудовому обучению</t>
  </si>
  <si>
    <t>- получили свидетельство об обучении</t>
  </si>
  <si>
    <t>- не прошли итоговую аттестацию</t>
  </si>
  <si>
    <t xml:space="preserve">                                                                    из них по профилям трудового обучения, реализуемым в школе</t>
  </si>
  <si>
    <t>из них по профилям трудового обучения, реализуемым в школе</t>
  </si>
  <si>
    <t>расстройствами аутистического 
спектра</t>
  </si>
  <si>
    <t>Заключительный этап 
(2022-2023 учебный год)</t>
  </si>
  <si>
    <t>Региональный этап 
(2023-2024 учебный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</si>
</sst>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d\.m"/>
    <numFmt numFmtId="166" formatCode="#,##0.0"/>
    <numFmt numFmtId="167" formatCode="d\.m\."/>
  </numFmts>
  <fonts count="36">
    <font>
      <sz val="10"/>
      <color rgb="FF000000"/>
      <name val="Arial"/>
      <scheme val="minor"/>
    </font>
    <font>
      <b/>
      <sz val="12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FF3333"/>
      <name val="Arial"/>
      <family val="2"/>
      <charset val="204"/>
    </font>
    <font>
      <sz val="11"/>
      <color rgb="FF1F1F1F"/>
      <name val="&quot;Google Sans&quot;"/>
    </font>
    <font>
      <b/>
      <sz val="12"/>
      <color theme="1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F3F3F3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Arial"/>
      <family val="2"/>
      <charset val="204"/>
    </font>
    <font>
      <b/>
      <sz val="13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u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2"/>
      <color rgb="FF85200C"/>
      <name val="Arial"/>
      <family val="2"/>
      <charset val="204"/>
    </font>
    <font>
      <b/>
      <sz val="12"/>
      <color rgb="FF980000"/>
      <name val="Arial"/>
      <family val="2"/>
      <charset val="204"/>
    </font>
    <font>
      <b/>
      <u/>
      <sz val="12"/>
      <color rgb="FF7E0021"/>
      <name val="Arial"/>
      <family val="2"/>
      <charset val="204"/>
    </font>
    <font>
      <b/>
      <sz val="12"/>
      <color rgb="FF004586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DDDDDD"/>
        <bgColor rgb="FFDDDDDD"/>
      </patternFill>
    </fill>
    <fill>
      <patternFill patternType="solid">
        <fgColor rgb="FFD4E4FA"/>
        <bgColor rgb="FFD4E4FA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FFFBCC"/>
        <bgColor rgb="FFFFFBCC"/>
      </patternFill>
    </fill>
    <fill>
      <patternFill patternType="solid">
        <fgColor rgb="FFD9D9D9"/>
        <bgColor rgb="FFD9D9D9"/>
      </patternFill>
    </fill>
    <fill>
      <patternFill patternType="solid">
        <fgColor rgb="FFCFE7F5"/>
        <bgColor rgb="FFCFE7F5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92">
    <xf numFmtId="0" fontId="0" fillId="0" borderId="0" xfId="0" applyFont="1" applyAlignme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5" fillId="6" borderId="4" xfId="0" applyFont="1" applyFill="1" applyBorder="1" applyAlignment="1">
      <alignment horizontal="left" vertical="center"/>
    </xf>
    <xf numFmtId="49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 wrapText="1"/>
    </xf>
    <xf numFmtId="49" fontId="1" fillId="7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7" borderId="0" xfId="0" applyFont="1" applyFill="1" applyAlignment="1">
      <alignment vertical="center"/>
    </xf>
    <xf numFmtId="0" fontId="13" fillId="0" borderId="0" xfId="0" applyFont="1" applyAlignment="1"/>
    <xf numFmtId="0" fontId="13" fillId="0" borderId="0" xfId="0" applyFont="1" applyAlignment="1">
      <alignment vertical="center"/>
    </xf>
    <xf numFmtId="49" fontId="1" fillId="7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vertical="center" wrapText="1"/>
    </xf>
    <xf numFmtId="49" fontId="15" fillId="5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5" fillId="8" borderId="4" xfId="0" applyNumberFormat="1" applyFont="1" applyFill="1" applyBorder="1" applyAlignment="1">
      <alignment horizontal="center" vertical="center" wrapText="1"/>
    </xf>
    <xf numFmtId="49" fontId="5" fillId="4" borderId="4" xfId="0" applyNumberFormat="1" applyFont="1" applyFill="1" applyBorder="1" applyAlignment="1">
      <alignment horizontal="center" vertical="center" wrapText="1"/>
    </xf>
    <xf numFmtId="1" fontId="4" fillId="8" borderId="4" xfId="0" applyNumberFormat="1" applyFont="1" applyFill="1" applyBorder="1" applyAlignment="1">
      <alignment horizontal="center" vertical="center"/>
    </xf>
    <xf numFmtId="49" fontId="5" fillId="4" borderId="4" xfId="0" applyNumberFormat="1" applyFont="1" applyFill="1" applyBorder="1" applyAlignment="1">
      <alignment horizontal="center" vertical="center" wrapText="1"/>
    </xf>
    <xf numFmtId="167" fontId="1" fillId="2" borderId="4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4" fillId="7" borderId="0" xfId="0" applyFont="1" applyFill="1" applyAlignment="1">
      <alignment vertical="center"/>
    </xf>
    <xf numFmtId="0" fontId="21" fillId="4" borderId="4" xfId="0" applyFont="1" applyFill="1" applyBorder="1" applyAlignment="1">
      <alignment horizontal="center" vertical="center" textRotation="90" wrapText="1"/>
    </xf>
    <xf numFmtId="9" fontId="4" fillId="8" borderId="12" xfId="0" applyNumberFormat="1" applyFont="1" applyFill="1" applyBorder="1" applyAlignment="1">
      <alignment vertical="center"/>
    </xf>
    <xf numFmtId="9" fontId="4" fillId="8" borderId="12" xfId="0" applyNumberFormat="1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left" vertical="center" wrapText="1"/>
    </xf>
    <xf numFmtId="0" fontId="4" fillId="7" borderId="0" xfId="0" applyFont="1" applyFill="1" applyAlignment="1">
      <alignment horizontal="center" vertical="center" textRotation="90" wrapText="1"/>
    </xf>
    <xf numFmtId="0" fontId="3" fillId="7" borderId="0" xfId="0" applyFont="1" applyFill="1" applyAlignment="1">
      <alignment vertical="center"/>
    </xf>
    <xf numFmtId="0" fontId="4" fillId="4" borderId="4" xfId="0" applyFont="1" applyFill="1" applyBorder="1" applyAlignment="1">
      <alignment horizontal="center" vertical="center" textRotation="90" wrapText="1"/>
    </xf>
    <xf numFmtId="0" fontId="24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5" fillId="4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164" fontId="5" fillId="8" borderId="4" xfId="0" applyNumberFormat="1" applyFont="1" applyFill="1" applyBorder="1" applyAlignment="1">
      <alignment horizontal="center" vertical="center"/>
    </xf>
    <xf numFmtId="164" fontId="5" fillId="8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left" vertical="center" wrapText="1"/>
    </xf>
    <xf numFmtId="49" fontId="5" fillId="0" borderId="0" xfId="0" applyNumberFormat="1" applyFont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164" fontId="4" fillId="8" borderId="12" xfId="0" applyNumberFormat="1" applyFont="1" applyFill="1" applyBorder="1" applyAlignment="1">
      <alignment horizontal="center" vertical="center"/>
    </xf>
    <xf numFmtId="10" fontId="4" fillId="8" borderId="4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22" fillId="11" borderId="17" xfId="0" applyFont="1" applyFill="1" applyBorder="1" applyAlignment="1">
      <alignment vertical="center"/>
    </xf>
    <xf numFmtId="0" fontId="8" fillId="11" borderId="16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textRotation="90" wrapText="1"/>
    </xf>
    <xf numFmtId="0" fontId="5" fillId="6" borderId="3" xfId="0" applyFont="1" applyFill="1" applyBorder="1" applyAlignment="1" applyProtection="1">
      <alignment horizontal="center" vertical="center" wrapText="1"/>
      <protection locked="0"/>
    </xf>
    <xf numFmtId="3" fontId="4" fillId="6" borderId="4" xfId="0" applyNumberFormat="1" applyFont="1" applyFill="1" applyBorder="1" applyAlignment="1" applyProtection="1">
      <alignment horizontal="center" vertical="center"/>
      <protection locked="0"/>
    </xf>
    <xf numFmtId="3" fontId="4" fillId="6" borderId="5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/>
      <protection locked="0"/>
    </xf>
    <xf numFmtId="3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1" fontId="5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4" xfId="0" applyNumberFormat="1" applyFont="1" applyFill="1" applyBorder="1" applyAlignment="1" applyProtection="1">
      <alignment horizontal="center" vertical="center"/>
      <protection locked="0"/>
    </xf>
    <xf numFmtId="1" fontId="4" fillId="6" borderId="12" xfId="0" applyNumberFormat="1" applyFont="1" applyFill="1" applyBorder="1" applyAlignment="1" applyProtection="1">
      <alignment vertical="center"/>
      <protection locked="0"/>
    </xf>
    <xf numFmtId="1" fontId="4" fillId="6" borderId="1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1" fontId="5" fillId="6" borderId="4" xfId="0" applyNumberFormat="1" applyFont="1" applyFill="1" applyBorder="1" applyAlignment="1" applyProtection="1">
      <alignment horizontal="center" vertical="center"/>
      <protection locked="0"/>
    </xf>
    <xf numFmtId="0" fontId="5" fillId="9" borderId="4" xfId="0" applyFont="1" applyFill="1" applyBorder="1" applyAlignment="1" applyProtection="1">
      <alignment horizontal="center" vertical="center" wrapText="1"/>
      <protection locked="0"/>
    </xf>
    <xf numFmtId="1" fontId="1" fillId="6" borderId="4" xfId="0" applyNumberFormat="1" applyFont="1" applyFill="1" applyBorder="1" applyAlignment="1" applyProtection="1">
      <alignment horizontal="center" vertical="center" wrapText="1"/>
      <protection locked="0"/>
    </xf>
    <xf numFmtId="1" fontId="4" fillId="6" borderId="4" xfId="0" applyNumberFormat="1" applyFont="1" applyFill="1" applyBorder="1" applyAlignment="1" applyProtection="1">
      <alignment vertical="center"/>
      <protection locked="0"/>
    </xf>
    <xf numFmtId="0" fontId="22" fillId="6" borderId="4" xfId="0" applyFont="1" applyFill="1" applyBorder="1" applyAlignment="1" applyProtection="1">
      <alignment vertical="center" wrapText="1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1" fontId="4" fillId="9" borderId="12" xfId="0" applyNumberFormat="1" applyFont="1" applyFill="1" applyBorder="1" applyAlignment="1" applyProtection="1">
      <alignment horizontal="center" vertical="center"/>
      <protection locked="0"/>
    </xf>
    <xf numFmtId="1" fontId="28" fillId="6" borderId="4" xfId="0" applyNumberFormat="1" applyFont="1" applyFill="1" applyBorder="1" applyAlignment="1" applyProtection="1">
      <alignment horizontal="center" vertical="center"/>
      <protection locked="0"/>
    </xf>
    <xf numFmtId="2" fontId="4" fillId="6" borderId="4" xfId="0" applyNumberFormat="1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1" fontId="5" fillId="8" borderId="1" xfId="0" applyNumberFormat="1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1" fontId="1" fillId="8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textRotation="90" wrapText="1"/>
    </xf>
    <xf numFmtId="0" fontId="2" fillId="0" borderId="6" xfId="0" applyFont="1" applyBorder="1"/>
    <xf numFmtId="0" fontId="2" fillId="0" borderId="7" xfId="0" applyFont="1" applyBorder="1"/>
    <xf numFmtId="0" fontId="5" fillId="5" borderId="1" xfId="0" applyFont="1" applyFill="1" applyBorder="1" applyAlignment="1">
      <alignment horizontal="center" vertical="center" wrapText="1"/>
    </xf>
    <xf numFmtId="1" fontId="33" fillId="3" borderId="1" xfId="0" applyNumberFormat="1" applyFont="1" applyFill="1" applyBorder="1" applyAlignment="1">
      <alignment horizontal="center" vertical="center" wrapText="1"/>
    </xf>
    <xf numFmtId="0" fontId="34" fillId="0" borderId="2" xfId="0" applyFont="1" applyBorder="1"/>
    <xf numFmtId="0" fontId="34" fillId="0" borderId="3" xfId="0" applyFont="1" applyBorder="1"/>
    <xf numFmtId="1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3" xfId="0" applyFont="1" applyBorder="1"/>
    <xf numFmtId="0" fontId="0" fillId="0" borderId="0" xfId="0" applyFont="1" applyAlignment="1"/>
    <xf numFmtId="0" fontId="2" fillId="0" borderId="14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2" xfId="0" applyFont="1" applyBorder="1"/>
    <xf numFmtId="0" fontId="5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49" fontId="5" fillId="4" borderId="8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1" fillId="8" borderId="5" xfId="0" applyNumberFormat="1" applyFont="1" applyFill="1" applyBorder="1" applyAlignment="1">
      <alignment horizontal="center" vertical="center" wrapText="1"/>
    </xf>
    <xf numFmtId="0" fontId="35" fillId="0" borderId="7" xfId="0" applyFont="1" applyBorder="1"/>
    <xf numFmtId="49" fontId="5" fillId="3" borderId="5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18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 wrapText="1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1" fontId="5" fillId="8" borderId="8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4" fillId="6" borderId="1" xfId="0" applyFont="1" applyFill="1" applyBorder="1" applyAlignment="1" applyProtection="1">
      <alignment vertical="center"/>
      <protection locked="0"/>
    </xf>
    <xf numFmtId="0" fontId="19" fillId="4" borderId="14" xfId="0" applyFont="1" applyFill="1" applyBorder="1" applyAlignment="1">
      <alignment horizontal="center" vertical="center" textRotation="90" wrapText="1"/>
    </xf>
    <xf numFmtId="0" fontId="20" fillId="4" borderId="15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49" fontId="11" fillId="4" borderId="11" xfId="0" applyNumberFormat="1" applyFont="1" applyFill="1" applyBorder="1" applyAlignment="1">
      <alignment vertical="center" wrapText="1"/>
    </xf>
    <xf numFmtId="49" fontId="11" fillId="4" borderId="13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21" fillId="4" borderId="14" xfId="0" applyFont="1" applyFill="1" applyBorder="1" applyAlignment="1">
      <alignment horizontal="center" vertical="center" textRotation="90" wrapText="1"/>
    </xf>
    <xf numFmtId="0" fontId="19" fillId="4" borderId="0" xfId="0" applyFont="1" applyFill="1" applyAlignment="1">
      <alignment horizontal="center" vertical="center" textRotation="90" wrapText="1"/>
    </xf>
    <xf numFmtId="49" fontId="4" fillId="5" borderId="8" xfId="0" applyNumberFormat="1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vertical="center" wrapText="1"/>
    </xf>
    <xf numFmtId="2" fontId="4" fillId="6" borderId="15" xfId="0" applyNumberFormat="1" applyFont="1" applyFill="1" applyBorder="1" applyAlignment="1" applyProtection="1">
      <alignment horizontal="center" vertical="center"/>
      <protection locked="0"/>
    </xf>
    <xf numFmtId="2" fontId="2" fillId="0" borderId="15" xfId="0" applyNumberFormat="1" applyFont="1" applyBorder="1" applyProtection="1">
      <protection locked="0"/>
    </xf>
    <xf numFmtId="2" fontId="2" fillId="0" borderId="12" xfId="0" applyNumberFormat="1" applyFont="1" applyBorder="1" applyProtection="1">
      <protection locked="0"/>
    </xf>
    <xf numFmtId="1" fontId="4" fillId="6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Protection="1">
      <protection locked="0"/>
    </xf>
    <xf numFmtId="0" fontId="2" fillId="0" borderId="12" xfId="0" applyFont="1" applyBorder="1" applyProtection="1">
      <protection locked="0"/>
    </xf>
    <xf numFmtId="49" fontId="4" fillId="5" borderId="1" xfId="0" applyNumberFormat="1" applyFont="1" applyFill="1" applyBorder="1" applyAlignment="1">
      <alignment horizontal="righ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1" fillId="4" borderId="2" xfId="0" applyFont="1" applyFill="1" applyBorder="1" applyAlignment="1">
      <alignment vertical="center" wrapText="1"/>
    </xf>
    <xf numFmtId="49" fontId="11" fillId="4" borderId="11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vertical="center" wrapText="1"/>
    </xf>
    <xf numFmtId="1" fontId="4" fillId="6" borderId="1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5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 wrapText="1"/>
    </xf>
    <xf numFmtId="0" fontId="4" fillId="6" borderId="2" xfId="0" applyFont="1" applyFill="1" applyBorder="1" applyAlignment="1" applyProtection="1">
      <alignment vertical="center"/>
      <protection locked="0"/>
    </xf>
    <xf numFmtId="0" fontId="5" fillId="6" borderId="1" xfId="0" applyFont="1" applyFill="1" applyBorder="1" applyAlignment="1" applyProtection="1">
      <alignment vertical="center" wrapText="1"/>
      <protection locked="0"/>
    </xf>
    <xf numFmtId="49" fontId="1" fillId="4" borderId="1" xfId="0" applyNumberFormat="1" applyFont="1" applyFill="1" applyBorder="1" applyAlignment="1">
      <alignment vertical="center"/>
    </xf>
    <xf numFmtId="49" fontId="5" fillId="5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22" fillId="4" borderId="5" xfId="0" applyFont="1" applyFill="1" applyBorder="1" applyAlignment="1">
      <alignment horizontal="center" vertical="center" textRotation="90" wrapText="1"/>
    </xf>
    <xf numFmtId="0" fontId="22" fillId="4" borderId="1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vertical="center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5" borderId="15" xfId="0" applyNumberFormat="1" applyFont="1" applyFill="1" applyBorder="1" applyAlignment="1">
      <alignment horizontal="right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1" fontId="5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5" fillId="5" borderId="8" xfId="0" applyFont="1" applyFill="1" applyBorder="1" applyAlignment="1">
      <alignment horizontal="center" vertical="center" wrapText="1"/>
    </xf>
    <xf numFmtId="1" fontId="19" fillId="4" borderId="11" xfId="0" applyNumberFormat="1" applyFont="1" applyFill="1" applyBorder="1" applyAlignment="1">
      <alignment horizontal="center" vertical="center" wrapText="1"/>
    </xf>
    <xf numFmtId="1" fontId="22" fillId="11" borderId="15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1" fontId="4" fillId="5" borderId="11" xfId="0" applyNumberFormat="1" applyFont="1" applyFill="1" applyBorder="1" applyAlignment="1">
      <alignment vertical="center" wrapText="1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vertical="center"/>
      <protection locked="0"/>
    </xf>
    <xf numFmtId="0" fontId="27" fillId="4" borderId="1" xfId="0" applyFont="1" applyFill="1" applyBorder="1" applyAlignment="1">
      <alignment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vertical="center" wrapText="1"/>
    </xf>
    <xf numFmtId="3" fontId="5" fillId="8" borderId="1" xfId="0" applyNumberFormat="1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9" fontId="4" fillId="8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5" borderId="8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166" fontId="4" fillId="10" borderId="1" xfId="0" applyNumberFormat="1" applyFont="1" applyFill="1" applyBorder="1" applyAlignment="1">
      <alignment horizontal="center" vertical="center"/>
    </xf>
    <xf numFmtId="166" fontId="2" fillId="0" borderId="3" xfId="0" applyNumberFormat="1" applyFont="1" applyBorder="1"/>
    <xf numFmtId="3" fontId="4" fillId="1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/>
    <xf numFmtId="0" fontId="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vertical="center" wrapText="1"/>
    </xf>
    <xf numFmtId="0" fontId="26" fillId="5" borderId="1" xfId="0" applyFont="1" applyFill="1" applyBorder="1" applyAlignment="1">
      <alignment horizontal="right" vertical="center" wrapText="1"/>
    </xf>
    <xf numFmtId="0" fontId="22" fillId="6" borderId="1" xfId="0" applyFont="1" applyFill="1" applyBorder="1" applyAlignment="1" applyProtection="1">
      <alignment horizontal="center" vertical="center" wrapText="1"/>
      <protection locked="0"/>
    </xf>
    <xf numFmtId="0" fontId="22" fillId="5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49" fontId="1" fillId="8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3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8" borderId="1" xfId="0" applyNumberFormat="1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5" xfId="0" applyNumberFormat="1" applyFont="1" applyFill="1" applyBorder="1" applyAlignment="1">
      <alignment horizontal="center" vertical="center" textRotation="90" wrapText="1"/>
    </xf>
    <xf numFmtId="0" fontId="5" fillId="5" borderId="5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0" applyNumberFormat="1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0" fontId="5" fillId="5" borderId="8" xfId="0" applyFont="1" applyFill="1" applyBorder="1" applyAlignment="1">
      <alignment horizontal="right" vertical="center" wrapText="1"/>
    </xf>
    <xf numFmtId="0" fontId="5" fillId="5" borderId="8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65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CC0000"/>
          <bgColor rgb="FFCC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colors>
    <mruColors>
      <color rgb="FFCAECDD"/>
      <color rgb="FFBCDA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6"/>
  <sheetViews>
    <sheetView tabSelected="1" topLeftCell="A153" zoomScale="90" zoomScaleNormal="90" workbookViewId="0">
      <selection activeCell="J12" sqref="J12:AD12"/>
    </sheetView>
  </sheetViews>
  <sheetFormatPr defaultColWidth="12.5703125" defaultRowHeight="15" customHeight="1"/>
  <cols>
    <col min="1" max="1" width="9.28515625" customWidth="1"/>
    <col min="2" max="2" width="9.42578125" customWidth="1"/>
    <col min="3" max="3" width="6.140625" customWidth="1"/>
    <col min="4" max="5" width="5.5703125" customWidth="1"/>
    <col min="6" max="6" width="6" customWidth="1"/>
    <col min="7" max="7" width="5.7109375" customWidth="1"/>
    <col min="8" max="8" width="7.28515625" customWidth="1"/>
    <col min="9" max="9" width="6.42578125" customWidth="1"/>
    <col min="10" max="10" width="4.85546875" customWidth="1"/>
    <col min="11" max="11" width="4.28515625" customWidth="1"/>
    <col min="12" max="12" width="6" customWidth="1"/>
    <col min="13" max="13" width="6.140625" customWidth="1"/>
    <col min="14" max="14" width="4.140625" customWidth="1"/>
    <col min="15" max="15" width="5.28515625" customWidth="1"/>
    <col min="16" max="16" width="7.42578125" customWidth="1"/>
    <col min="17" max="17" width="5.5703125" customWidth="1"/>
    <col min="18" max="18" width="6.140625" customWidth="1"/>
    <col min="19" max="19" width="7.42578125" customWidth="1"/>
    <col min="20" max="20" width="6" customWidth="1"/>
    <col min="21" max="21" width="6.42578125" customWidth="1"/>
    <col min="22" max="22" width="8" customWidth="1"/>
    <col min="23" max="23" width="7.85546875" customWidth="1"/>
    <col min="24" max="24" width="8.42578125" customWidth="1"/>
    <col min="25" max="25" width="11" customWidth="1"/>
    <col min="26" max="26" width="14.85546875" customWidth="1"/>
    <col min="27" max="27" width="14" customWidth="1"/>
    <col min="28" max="28" width="15.5703125" customWidth="1"/>
    <col min="29" max="29" width="16.5703125" customWidth="1"/>
    <col min="30" max="30" width="18.7109375" customWidth="1"/>
    <col min="31" max="31" width="25.140625" customWidth="1"/>
    <col min="32" max="32" width="29" customWidth="1"/>
    <col min="33" max="35" width="6.42578125" customWidth="1"/>
    <col min="36" max="55" width="14.42578125" customWidth="1"/>
  </cols>
  <sheetData>
    <row r="1" spans="1:55" ht="49.5" customHeight="1">
      <c r="A1" s="194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8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 spans="1:55" ht="12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4"/>
      <c r="S2" s="4"/>
      <c r="T2" s="4"/>
      <c r="U2" s="4"/>
      <c r="V2" s="4"/>
      <c r="W2" s="5"/>
      <c r="X2" s="5"/>
      <c r="Y2" s="5"/>
      <c r="Z2" s="5"/>
      <c r="AA2" s="5"/>
      <c r="AB2" s="5"/>
      <c r="AC2" s="5"/>
      <c r="AD2" s="5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spans="1:55" ht="19.5" customHeight="1">
      <c r="A3" s="270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8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spans="1:55" ht="19.5" customHeight="1">
      <c r="A4" s="6"/>
      <c r="B4" s="271" t="s">
        <v>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8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</row>
    <row r="5" spans="1:55" ht="19.5" customHeight="1">
      <c r="A5" s="7"/>
      <c r="B5" s="271" t="s">
        <v>3</v>
      </c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8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ht="19.5" customHeight="1">
      <c r="A6" s="8"/>
      <c r="B6" s="272" t="s">
        <v>4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8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ht="18.75" customHeight="1">
      <c r="A7" s="9"/>
      <c r="B7" s="272" t="s">
        <v>5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8"/>
      <c r="AE7" s="10"/>
      <c r="AF7" s="11"/>
      <c r="AG7" s="11"/>
      <c r="AH7" s="11"/>
      <c r="AI7" s="1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18.75" customHeight="1">
      <c r="A8" s="12"/>
      <c r="B8" s="272" t="s">
        <v>6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8"/>
      <c r="AE8" s="10"/>
      <c r="AF8" s="11"/>
      <c r="AG8" s="11"/>
      <c r="AH8" s="11"/>
      <c r="AI8" s="1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ht="12" customHeight="1">
      <c r="A9" s="13"/>
      <c r="B9" s="14"/>
      <c r="C9" s="4"/>
      <c r="D9" s="4"/>
      <c r="E9" s="4"/>
      <c r="F9" s="4"/>
      <c r="G9" s="4"/>
      <c r="H9" s="4"/>
      <c r="I9" s="4"/>
      <c r="J9" s="1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0"/>
      <c r="AF9" s="11"/>
      <c r="AG9" s="11"/>
      <c r="AH9" s="11"/>
      <c r="AI9" s="1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ht="52.5" customHeight="1">
      <c r="A10" s="194" t="s">
        <v>7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8"/>
      <c r="AE10" s="10"/>
      <c r="AF10" s="11"/>
      <c r="AG10" s="11"/>
      <c r="AH10" s="11"/>
      <c r="AI10" s="11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</row>
    <row r="11" spans="1:55" ht="21" customHeight="1">
      <c r="A11" s="225" t="s">
        <v>8</v>
      </c>
      <c r="B11" s="194" t="s">
        <v>9</v>
      </c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8"/>
      <c r="AE11" s="10"/>
      <c r="AF11" s="11"/>
      <c r="AG11" s="11"/>
      <c r="AH11" s="11"/>
      <c r="AI11" s="11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ht="21" customHeight="1">
      <c r="A12" s="116"/>
      <c r="B12" s="252" t="s">
        <v>10</v>
      </c>
      <c r="C12" s="107"/>
      <c r="D12" s="107"/>
      <c r="E12" s="107"/>
      <c r="F12" s="107"/>
      <c r="G12" s="107"/>
      <c r="H12" s="107"/>
      <c r="I12" s="108"/>
      <c r="J12" s="263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2"/>
      <c r="AE12" s="10"/>
      <c r="AF12" s="11"/>
      <c r="AG12" s="11"/>
      <c r="AH12" s="11"/>
      <c r="AI12" s="11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</row>
    <row r="13" spans="1:55" ht="18.75" customHeight="1">
      <c r="A13" s="116"/>
      <c r="B13" s="252" t="s">
        <v>11</v>
      </c>
      <c r="C13" s="107"/>
      <c r="D13" s="107"/>
      <c r="E13" s="107"/>
      <c r="F13" s="107"/>
      <c r="G13" s="107"/>
      <c r="H13" s="107"/>
      <c r="I13" s="108"/>
      <c r="J13" s="263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2"/>
      <c r="AE13" s="10"/>
      <c r="AF13" s="11"/>
      <c r="AG13" s="11"/>
      <c r="AH13" s="11"/>
      <c r="AI13" s="11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</row>
    <row r="14" spans="1:55" ht="30" customHeight="1">
      <c r="A14" s="116"/>
      <c r="B14" s="252" t="s">
        <v>12</v>
      </c>
      <c r="C14" s="107"/>
      <c r="D14" s="107"/>
      <c r="E14" s="107"/>
      <c r="F14" s="107"/>
      <c r="G14" s="107"/>
      <c r="H14" s="107"/>
      <c r="I14" s="108"/>
      <c r="J14" s="263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2"/>
      <c r="AE14" s="17"/>
      <c r="AF14" s="1"/>
      <c r="AG14" s="1"/>
      <c r="AH14" s="1"/>
      <c r="AI14" s="1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</row>
    <row r="15" spans="1:55" ht="32.25" customHeight="1">
      <c r="A15" s="116"/>
      <c r="B15" s="252" t="s">
        <v>13</v>
      </c>
      <c r="C15" s="107"/>
      <c r="D15" s="107"/>
      <c r="E15" s="107"/>
      <c r="F15" s="107"/>
      <c r="G15" s="107"/>
      <c r="H15" s="107"/>
      <c r="I15" s="108"/>
      <c r="J15" s="263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2"/>
      <c r="AE15" s="17"/>
      <c r="AF15" s="1"/>
      <c r="AG15" s="1"/>
      <c r="AH15" s="1"/>
      <c r="AI15" s="1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</row>
    <row r="16" spans="1:55" ht="30" customHeight="1">
      <c r="A16" s="116"/>
      <c r="B16" s="252" t="s">
        <v>14</v>
      </c>
      <c r="C16" s="107"/>
      <c r="D16" s="107"/>
      <c r="E16" s="107"/>
      <c r="F16" s="107"/>
      <c r="G16" s="107"/>
      <c r="H16" s="107"/>
      <c r="I16" s="108"/>
      <c r="J16" s="263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2"/>
      <c r="AE16" s="17"/>
      <c r="AF16" s="1"/>
      <c r="AG16" s="1"/>
      <c r="AH16" s="1"/>
      <c r="AI16" s="1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</row>
    <row r="17" spans="1:55" ht="31.5" customHeight="1">
      <c r="A17" s="116"/>
      <c r="B17" s="252" t="s">
        <v>15</v>
      </c>
      <c r="C17" s="107"/>
      <c r="D17" s="107"/>
      <c r="E17" s="107"/>
      <c r="F17" s="107"/>
      <c r="G17" s="107"/>
      <c r="H17" s="107"/>
      <c r="I17" s="108"/>
      <c r="J17" s="263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2"/>
      <c r="AE17" s="17"/>
      <c r="AF17" s="1"/>
      <c r="AG17" s="1"/>
      <c r="AH17" s="1"/>
      <c r="AI17" s="1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</row>
    <row r="18" spans="1:55" ht="21.75" customHeight="1">
      <c r="A18" s="116"/>
      <c r="B18" s="252" t="s">
        <v>16</v>
      </c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8"/>
      <c r="AD18" s="85"/>
      <c r="AE18" s="18"/>
      <c r="AF18" s="1"/>
      <c r="AG18" s="1"/>
      <c r="AH18" s="1"/>
      <c r="AI18" s="1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 ht="19.5" customHeight="1">
      <c r="A19" s="116"/>
      <c r="B19" s="114" t="s">
        <v>17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8"/>
      <c r="AE19" s="17"/>
      <c r="AF19" s="1"/>
      <c r="AG19" s="1"/>
      <c r="AH19" s="1"/>
      <c r="AI19" s="1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 ht="18.75" customHeight="1">
      <c r="A20" s="116"/>
      <c r="B20" s="133" t="s">
        <v>18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8"/>
      <c r="U20" s="133" t="s">
        <v>19</v>
      </c>
      <c r="V20" s="107"/>
      <c r="W20" s="107"/>
      <c r="X20" s="107"/>
      <c r="Y20" s="107"/>
      <c r="Z20" s="107"/>
      <c r="AA20" s="107"/>
      <c r="AB20" s="107"/>
      <c r="AC20" s="107"/>
      <c r="AD20" s="108"/>
      <c r="AE20" s="17"/>
      <c r="AF20" s="1"/>
      <c r="AG20" s="1"/>
      <c r="AH20" s="1"/>
      <c r="AI20" s="1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>
      <c r="A21" s="116"/>
      <c r="B21" s="19">
        <v>1</v>
      </c>
      <c r="C21" s="263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2"/>
      <c r="U21" s="263"/>
      <c r="V21" s="111"/>
      <c r="W21" s="111"/>
      <c r="X21" s="111"/>
      <c r="Y21" s="111"/>
      <c r="Z21" s="111"/>
      <c r="AA21" s="111"/>
      <c r="AB21" s="111"/>
      <c r="AC21" s="111"/>
      <c r="AD21" s="112"/>
      <c r="AE21" s="17"/>
      <c r="AF21" s="1"/>
      <c r="AG21" s="1"/>
      <c r="AH21" s="1"/>
      <c r="AI21" s="1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>
      <c r="A22" s="116"/>
      <c r="B22" s="19">
        <v>2</v>
      </c>
      <c r="C22" s="263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2"/>
      <c r="U22" s="263"/>
      <c r="V22" s="111"/>
      <c r="W22" s="111"/>
      <c r="X22" s="111"/>
      <c r="Y22" s="111"/>
      <c r="Z22" s="111"/>
      <c r="AA22" s="111"/>
      <c r="AB22" s="111"/>
      <c r="AC22" s="111"/>
      <c r="AD22" s="112"/>
      <c r="AE22" s="17"/>
      <c r="AF22" s="1"/>
      <c r="AG22" s="1"/>
      <c r="AH22" s="1"/>
      <c r="AI22" s="1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>
      <c r="A23" s="116"/>
      <c r="B23" s="19">
        <v>3</v>
      </c>
      <c r="C23" s="263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2"/>
      <c r="U23" s="263"/>
      <c r="V23" s="111"/>
      <c r="W23" s="111"/>
      <c r="X23" s="111"/>
      <c r="Y23" s="111"/>
      <c r="Z23" s="111"/>
      <c r="AA23" s="111"/>
      <c r="AB23" s="111"/>
      <c r="AC23" s="111"/>
      <c r="AD23" s="112"/>
      <c r="AE23" s="17"/>
      <c r="AF23" s="1"/>
      <c r="AG23" s="1"/>
      <c r="AH23" s="1"/>
      <c r="AI23" s="1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>
      <c r="A24" s="116"/>
      <c r="B24" s="19">
        <v>4</v>
      </c>
      <c r="C24" s="263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2"/>
      <c r="U24" s="263"/>
      <c r="V24" s="111"/>
      <c r="W24" s="111"/>
      <c r="X24" s="111"/>
      <c r="Y24" s="111"/>
      <c r="Z24" s="111"/>
      <c r="AA24" s="111"/>
      <c r="AB24" s="111"/>
      <c r="AC24" s="111"/>
      <c r="AD24" s="112"/>
      <c r="AE24" s="17"/>
      <c r="AF24" s="1"/>
      <c r="AG24" s="1"/>
      <c r="AH24" s="1"/>
      <c r="AI24" s="1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>
      <c r="A25" s="116"/>
      <c r="B25" s="19">
        <v>5</v>
      </c>
      <c r="C25" s="263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2"/>
      <c r="U25" s="263"/>
      <c r="V25" s="111"/>
      <c r="W25" s="111"/>
      <c r="X25" s="111"/>
      <c r="Y25" s="111"/>
      <c r="Z25" s="111"/>
      <c r="AA25" s="111"/>
      <c r="AB25" s="111"/>
      <c r="AC25" s="111"/>
      <c r="AD25" s="112"/>
      <c r="AE25" s="17"/>
      <c r="AF25" s="1"/>
      <c r="AG25" s="1"/>
      <c r="AH25" s="1"/>
      <c r="AI25" s="1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 ht="18" customHeight="1">
      <c r="A26" s="116"/>
      <c r="B26" s="123" t="s">
        <v>20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8"/>
      <c r="AE26" s="17"/>
      <c r="AF26" s="1"/>
      <c r="AG26" s="1"/>
      <c r="AH26" s="1"/>
      <c r="AI26" s="1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>
      <c r="A27" s="116"/>
      <c r="B27" s="133" t="s">
        <v>21</v>
      </c>
      <c r="C27" s="107"/>
      <c r="D27" s="107"/>
      <c r="E27" s="107"/>
      <c r="F27" s="107"/>
      <c r="G27" s="107"/>
      <c r="H27" s="107"/>
      <c r="I27" s="108"/>
      <c r="J27" s="263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2"/>
      <c r="AE27" s="17"/>
      <c r="AF27" s="1"/>
      <c r="AG27" s="1"/>
      <c r="AH27" s="1"/>
      <c r="AI27" s="1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>
      <c r="A28" s="116"/>
      <c r="B28" s="133" t="s">
        <v>22</v>
      </c>
      <c r="C28" s="107"/>
      <c r="D28" s="107"/>
      <c r="E28" s="107"/>
      <c r="F28" s="107"/>
      <c r="G28" s="107"/>
      <c r="H28" s="107"/>
      <c r="I28" s="108"/>
      <c r="J28" s="263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2"/>
      <c r="AE28" s="17"/>
      <c r="AF28" s="1"/>
      <c r="AG28" s="1"/>
      <c r="AH28" s="1"/>
      <c r="AI28" s="1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>
      <c r="A29" s="116"/>
      <c r="B29" s="133" t="s">
        <v>23</v>
      </c>
      <c r="C29" s="107"/>
      <c r="D29" s="107"/>
      <c r="E29" s="107"/>
      <c r="F29" s="107"/>
      <c r="G29" s="107"/>
      <c r="H29" s="107"/>
      <c r="I29" s="108"/>
      <c r="J29" s="263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2"/>
      <c r="AE29" s="17"/>
      <c r="AF29" s="1"/>
      <c r="AG29" s="1"/>
      <c r="AH29" s="1"/>
      <c r="AI29" s="1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0" spans="1:55">
      <c r="A30" s="117"/>
      <c r="B30" s="133" t="s">
        <v>24</v>
      </c>
      <c r="C30" s="107"/>
      <c r="D30" s="107"/>
      <c r="E30" s="107"/>
      <c r="F30" s="107"/>
      <c r="G30" s="107"/>
      <c r="H30" s="107"/>
      <c r="I30" s="108"/>
      <c r="J30" s="263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2"/>
      <c r="AE30" s="17"/>
      <c r="AF30" s="1"/>
      <c r="AG30" s="1"/>
      <c r="AH30" s="1"/>
      <c r="AI30" s="1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</row>
    <row r="31" spans="1:55" ht="12.75" customHeight="1">
      <c r="A31" s="14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10"/>
      <c r="AF31" s="11"/>
      <c r="AG31" s="11"/>
      <c r="AH31" s="11"/>
      <c r="AI31" s="11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</row>
    <row r="32" spans="1:55" ht="22.5" customHeight="1">
      <c r="A32" s="194" t="s">
        <v>25</v>
      </c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"/>
      <c r="AF32" s="11"/>
      <c r="AG32" s="11"/>
      <c r="AH32" s="11"/>
      <c r="AI32" s="11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</row>
    <row r="33" spans="1:55" ht="19.5" customHeight="1">
      <c r="A33" s="225" t="s">
        <v>26</v>
      </c>
      <c r="B33" s="106" t="s">
        <v>27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8"/>
      <c r="AD33" s="86">
        <v>0</v>
      </c>
      <c r="AE33" s="10"/>
      <c r="AF33" s="11"/>
      <c r="AG33" s="11"/>
      <c r="AH33" s="11"/>
      <c r="AI33" s="11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</row>
    <row r="34" spans="1:55" ht="18" customHeight="1">
      <c r="A34" s="117"/>
      <c r="B34" s="286" t="s">
        <v>28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25"/>
      <c r="W34" s="125"/>
      <c r="X34" s="125"/>
      <c r="Y34" s="125"/>
      <c r="Z34" s="125"/>
      <c r="AA34" s="125"/>
      <c r="AB34" s="125"/>
      <c r="AC34" s="126"/>
      <c r="AD34" s="87">
        <v>0</v>
      </c>
      <c r="AE34" s="10"/>
      <c r="AF34" s="11"/>
      <c r="AG34" s="11"/>
      <c r="AH34" s="11"/>
      <c r="AI34" s="11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</row>
    <row r="35" spans="1:55" ht="12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10"/>
      <c r="AF35" s="11"/>
      <c r="AG35" s="11"/>
      <c r="AH35" s="11"/>
      <c r="AI35" s="11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</row>
    <row r="36" spans="1:55" ht="15.75" customHeight="1">
      <c r="A36" s="225" t="s">
        <v>29</v>
      </c>
      <c r="B36" s="106" t="s">
        <v>30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8"/>
      <c r="AD36" s="86"/>
      <c r="AE36" s="10"/>
      <c r="AF36" s="11"/>
      <c r="AG36" s="11"/>
      <c r="AH36" s="11"/>
      <c r="AI36" s="11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</row>
    <row r="37" spans="1:55" ht="16.5" customHeight="1">
      <c r="A37" s="116"/>
      <c r="B37" s="287" t="s">
        <v>31</v>
      </c>
      <c r="C37" s="126"/>
      <c r="D37" s="288" t="s">
        <v>32</v>
      </c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8"/>
      <c r="AC37" s="88">
        <v>0</v>
      </c>
      <c r="AD37" s="22" t="str">
        <f t="shared" ref="AD37:AD38" si="0">IF(ISERR(AC37/$AD$36),"",(AC37/$AD$36))</f>
        <v/>
      </c>
      <c r="AE37" s="10"/>
      <c r="AF37" s="11"/>
      <c r="AG37" s="11"/>
      <c r="AH37" s="11"/>
      <c r="AI37" s="11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</row>
    <row r="38" spans="1:55" ht="15.75" customHeight="1">
      <c r="A38" s="116"/>
      <c r="B38" s="130"/>
      <c r="C38" s="132"/>
      <c r="D38" s="239" t="s">
        <v>33</v>
      </c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8"/>
      <c r="AC38" s="89">
        <v>0</v>
      </c>
      <c r="AD38" s="22" t="str">
        <f t="shared" si="0"/>
        <v/>
      </c>
      <c r="AE38" s="10"/>
      <c r="AF38" s="11"/>
      <c r="AG38" s="11"/>
      <c r="AH38" s="11"/>
      <c r="AI38" s="11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</row>
    <row r="39" spans="1:55" ht="15.75" customHeight="1">
      <c r="A39" s="117"/>
      <c r="B39" s="239" t="s">
        <v>34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8"/>
      <c r="AC39" s="89">
        <v>0</v>
      </c>
      <c r="AD39" s="22" t="str">
        <f>IF(ISERR(AC39/$AC$38),"",(AC39/$AC$38))</f>
        <v/>
      </c>
      <c r="AE39" s="10"/>
      <c r="AF39" s="11"/>
      <c r="AG39" s="11"/>
      <c r="AH39" s="11"/>
      <c r="AI39" s="11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</row>
    <row r="40" spans="1:55" ht="11.25" customHeight="1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10"/>
      <c r="AF40" s="11"/>
      <c r="AG40" s="11"/>
      <c r="AH40" s="11"/>
      <c r="AI40" s="11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</row>
    <row r="41" spans="1:55" ht="17.25" customHeight="1">
      <c r="A41" s="225" t="s">
        <v>35</v>
      </c>
      <c r="B41" s="106" t="s">
        <v>36</v>
      </c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8"/>
      <c r="AD41" s="90"/>
      <c r="AE41" s="10"/>
      <c r="AF41" s="11"/>
      <c r="AG41" s="11"/>
      <c r="AH41" s="11"/>
      <c r="AI41" s="11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</row>
    <row r="42" spans="1:55" ht="17.25" customHeight="1">
      <c r="A42" s="116"/>
      <c r="B42" s="106" t="s">
        <v>37</v>
      </c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8"/>
      <c r="AD42" s="89">
        <v>0</v>
      </c>
      <c r="AE42" s="10"/>
      <c r="AF42" s="11"/>
      <c r="AG42" s="11"/>
      <c r="AH42" s="11"/>
      <c r="AI42" s="11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</row>
    <row r="43" spans="1:55" ht="19.5" customHeight="1">
      <c r="A43" s="116"/>
      <c r="B43" s="114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8"/>
      <c r="AE43" s="10"/>
      <c r="AF43" s="11"/>
      <c r="AG43" s="11"/>
      <c r="AH43" s="11"/>
      <c r="AI43" s="11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</row>
    <row r="44" spans="1:55" ht="36" customHeight="1">
      <c r="A44" s="116"/>
      <c r="B44" s="137" t="s">
        <v>38</v>
      </c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8"/>
      <c r="U44" s="137" t="s">
        <v>39</v>
      </c>
      <c r="V44" s="107"/>
      <c r="W44" s="107"/>
      <c r="X44" s="107"/>
      <c r="Y44" s="107"/>
      <c r="Z44" s="107"/>
      <c r="AA44" s="107"/>
      <c r="AB44" s="107"/>
      <c r="AC44" s="107"/>
      <c r="AD44" s="108"/>
      <c r="AE44" s="10"/>
      <c r="AF44" s="11"/>
      <c r="AG44" s="11"/>
      <c r="AH44" s="11"/>
      <c r="AI44" s="11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</row>
    <row r="45" spans="1:55" ht="46.5" customHeight="1">
      <c r="A45" s="116"/>
      <c r="B45" s="137" t="s">
        <v>40</v>
      </c>
      <c r="C45" s="107"/>
      <c r="D45" s="107"/>
      <c r="E45" s="107"/>
      <c r="F45" s="107"/>
      <c r="G45" s="108"/>
      <c r="H45" s="137" t="s">
        <v>41</v>
      </c>
      <c r="I45" s="107"/>
      <c r="J45" s="107"/>
      <c r="K45" s="107"/>
      <c r="L45" s="107"/>
      <c r="M45" s="107"/>
      <c r="N45" s="108"/>
      <c r="O45" s="137" t="s">
        <v>42</v>
      </c>
      <c r="P45" s="107"/>
      <c r="Q45" s="107"/>
      <c r="R45" s="107"/>
      <c r="S45" s="107"/>
      <c r="T45" s="108"/>
      <c r="U45" s="137" t="s">
        <v>40</v>
      </c>
      <c r="V45" s="107"/>
      <c r="W45" s="107"/>
      <c r="X45" s="108"/>
      <c r="Y45" s="137" t="s">
        <v>43</v>
      </c>
      <c r="Z45" s="107"/>
      <c r="AA45" s="108"/>
      <c r="AB45" s="137" t="s">
        <v>44</v>
      </c>
      <c r="AC45" s="107"/>
      <c r="AD45" s="108"/>
      <c r="AE45" s="10"/>
      <c r="AF45" s="11"/>
      <c r="AG45" s="11"/>
      <c r="AH45" s="11"/>
      <c r="AI45" s="11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</row>
    <row r="46" spans="1:55" ht="30" customHeight="1">
      <c r="A46" s="116"/>
      <c r="B46" s="273">
        <f>SUM(H46:T46)</f>
        <v>0</v>
      </c>
      <c r="C46" s="107"/>
      <c r="D46" s="107"/>
      <c r="E46" s="107"/>
      <c r="F46" s="107"/>
      <c r="G46" s="108"/>
      <c r="H46" s="274"/>
      <c r="I46" s="111"/>
      <c r="J46" s="111"/>
      <c r="K46" s="111"/>
      <c r="L46" s="111"/>
      <c r="M46" s="111"/>
      <c r="N46" s="112"/>
      <c r="O46" s="275"/>
      <c r="P46" s="111"/>
      <c r="Q46" s="111"/>
      <c r="R46" s="111"/>
      <c r="S46" s="111"/>
      <c r="T46" s="112"/>
      <c r="U46" s="276">
        <f>SUM(Y46:AD46)</f>
        <v>0</v>
      </c>
      <c r="V46" s="107"/>
      <c r="W46" s="107"/>
      <c r="X46" s="108"/>
      <c r="Y46" s="279"/>
      <c r="Z46" s="111"/>
      <c r="AA46" s="112"/>
      <c r="AB46" s="275"/>
      <c r="AC46" s="111"/>
      <c r="AD46" s="112"/>
      <c r="AE46" s="10"/>
      <c r="AF46" s="11"/>
      <c r="AG46" s="11"/>
      <c r="AH46" s="11"/>
      <c r="AI46" s="11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</row>
    <row r="47" spans="1:55" ht="16.5" customHeight="1">
      <c r="A47" s="117"/>
      <c r="B47" s="273">
        <f>SUM(B46+U46)</f>
        <v>0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8"/>
      <c r="AE47" s="24"/>
      <c r="AF47" s="11"/>
      <c r="AG47" s="11"/>
      <c r="AH47" s="11"/>
      <c r="AI47" s="11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</row>
    <row r="48" spans="1:55" ht="11.25" customHeight="1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10"/>
      <c r="AF48" s="11"/>
      <c r="AG48" s="11"/>
      <c r="AH48" s="11"/>
      <c r="AI48" s="11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</row>
    <row r="49" spans="1:55" ht="16.5" customHeight="1">
      <c r="A49" s="225" t="s">
        <v>45</v>
      </c>
      <c r="B49" s="106" t="s">
        <v>46</v>
      </c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8"/>
      <c r="AD49" s="90"/>
      <c r="AE49" s="24"/>
      <c r="AF49" s="11"/>
      <c r="AG49" s="11"/>
      <c r="AH49" s="11"/>
      <c r="AI49" s="11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</row>
    <row r="50" spans="1:55" ht="18" customHeight="1">
      <c r="A50" s="116"/>
      <c r="B50" s="106" t="s">
        <v>47</v>
      </c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8"/>
      <c r="AD50" s="86"/>
      <c r="AE50" s="24"/>
      <c r="AF50" s="11"/>
      <c r="AG50" s="11"/>
      <c r="AH50" s="11"/>
      <c r="AI50" s="11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</row>
    <row r="51" spans="1:55" ht="16.5" customHeight="1">
      <c r="A51" s="116"/>
      <c r="B51" s="114" t="s">
        <v>48</v>
      </c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8"/>
      <c r="AE51" s="10"/>
      <c r="AF51" s="25"/>
      <c r="AG51" s="11"/>
      <c r="AH51" s="11"/>
      <c r="AI51" s="11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</row>
    <row r="52" spans="1:55" ht="21.75" customHeight="1">
      <c r="A52" s="116"/>
      <c r="B52" s="266" t="s">
        <v>49</v>
      </c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8"/>
      <c r="AE52" s="10"/>
      <c r="AF52" s="11"/>
      <c r="AG52" s="11"/>
      <c r="AH52" s="11"/>
      <c r="AI52" s="11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</row>
    <row r="53" spans="1:55" ht="15.75" customHeight="1">
      <c r="A53" s="116"/>
      <c r="B53" s="267" t="s">
        <v>50</v>
      </c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6"/>
      <c r="R53" s="267" t="s">
        <v>40</v>
      </c>
      <c r="S53" s="126"/>
      <c r="T53" s="123" t="s">
        <v>51</v>
      </c>
      <c r="U53" s="107"/>
      <c r="V53" s="107"/>
      <c r="W53" s="107"/>
      <c r="X53" s="107"/>
      <c r="Y53" s="107"/>
      <c r="Z53" s="107"/>
      <c r="AA53" s="107"/>
      <c r="AB53" s="107"/>
      <c r="AC53" s="107"/>
      <c r="AD53" s="108"/>
      <c r="AE53" s="10"/>
      <c r="AF53" s="11"/>
      <c r="AG53" s="11"/>
      <c r="AH53" s="11"/>
      <c r="AI53" s="11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</row>
    <row r="54" spans="1:55" ht="22.5" customHeight="1">
      <c r="A54" s="116"/>
      <c r="B54" s="127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9"/>
      <c r="R54" s="127"/>
      <c r="S54" s="129"/>
      <c r="T54" s="264" t="s">
        <v>52</v>
      </c>
      <c r="U54" s="125"/>
      <c r="V54" s="125"/>
      <c r="W54" s="126"/>
      <c r="X54" s="133" t="s">
        <v>53</v>
      </c>
      <c r="Y54" s="107"/>
      <c r="Z54" s="107"/>
      <c r="AA54" s="107"/>
      <c r="AB54" s="107"/>
      <c r="AC54" s="108"/>
      <c r="AD54" s="268" t="s">
        <v>54</v>
      </c>
      <c r="AE54" s="10"/>
      <c r="AF54" s="11"/>
      <c r="AG54" s="11"/>
      <c r="AH54" s="11"/>
      <c r="AI54" s="11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</row>
    <row r="55" spans="1:55" ht="96" customHeight="1">
      <c r="A55" s="116"/>
      <c r="B55" s="130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2"/>
      <c r="R55" s="130"/>
      <c r="S55" s="132"/>
      <c r="T55" s="130"/>
      <c r="U55" s="131"/>
      <c r="V55" s="131"/>
      <c r="W55" s="132"/>
      <c r="X55" s="265" t="s">
        <v>55</v>
      </c>
      <c r="Y55" s="107"/>
      <c r="Z55" s="107"/>
      <c r="AA55" s="108"/>
      <c r="AB55" s="269" t="s">
        <v>56</v>
      </c>
      <c r="AC55" s="108"/>
      <c r="AD55" s="117"/>
      <c r="AE55" s="10"/>
      <c r="AF55" s="11"/>
      <c r="AG55" s="11"/>
      <c r="AH55" s="11"/>
      <c r="AI55" s="11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</row>
    <row r="56" spans="1:55" ht="15.75" customHeight="1">
      <c r="A56" s="116"/>
      <c r="B56" s="106" t="s">
        <v>57</v>
      </c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8"/>
      <c r="R56" s="109">
        <f t="shared" ref="R56:R63" si="1">SUM(T56,X56,AD56)</f>
        <v>0</v>
      </c>
      <c r="S56" s="108"/>
      <c r="T56" s="122"/>
      <c r="U56" s="111"/>
      <c r="V56" s="111"/>
      <c r="W56" s="112"/>
      <c r="X56" s="122"/>
      <c r="Y56" s="111"/>
      <c r="Z56" s="111"/>
      <c r="AA56" s="112"/>
      <c r="AB56" s="122"/>
      <c r="AC56" s="112"/>
      <c r="AD56" s="91"/>
      <c r="AE56" s="26"/>
      <c r="AF56" s="11"/>
      <c r="AG56" s="11"/>
      <c r="AH56" s="11"/>
      <c r="AI56" s="11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</row>
    <row r="57" spans="1:55" ht="16.5" customHeight="1">
      <c r="A57" s="116"/>
      <c r="B57" s="281" t="s">
        <v>51</v>
      </c>
      <c r="C57" s="106" t="s">
        <v>58</v>
      </c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8"/>
      <c r="R57" s="109">
        <f t="shared" si="1"/>
        <v>0</v>
      </c>
      <c r="S57" s="108"/>
      <c r="T57" s="122"/>
      <c r="U57" s="111"/>
      <c r="V57" s="111"/>
      <c r="W57" s="112"/>
      <c r="X57" s="122"/>
      <c r="Y57" s="111"/>
      <c r="Z57" s="111"/>
      <c r="AA57" s="112"/>
      <c r="AB57" s="122"/>
      <c r="AC57" s="112"/>
      <c r="AD57" s="91"/>
      <c r="AE57" s="10"/>
      <c r="AF57" s="11"/>
      <c r="AG57" s="11"/>
      <c r="AH57" s="11"/>
      <c r="AI57" s="11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</row>
    <row r="58" spans="1:55" ht="15" customHeight="1">
      <c r="A58" s="116"/>
      <c r="B58" s="116"/>
      <c r="C58" s="106" t="s">
        <v>59</v>
      </c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8"/>
      <c r="R58" s="109">
        <f t="shared" si="1"/>
        <v>0</v>
      </c>
      <c r="S58" s="108"/>
      <c r="T58" s="122"/>
      <c r="U58" s="111"/>
      <c r="V58" s="111"/>
      <c r="W58" s="112"/>
      <c r="X58" s="122"/>
      <c r="Y58" s="111"/>
      <c r="Z58" s="111"/>
      <c r="AA58" s="112"/>
      <c r="AB58" s="122"/>
      <c r="AC58" s="112"/>
      <c r="AD58" s="91"/>
      <c r="AE58" s="10"/>
      <c r="AF58" s="11"/>
      <c r="AG58" s="11"/>
      <c r="AH58" s="11"/>
      <c r="AI58" s="11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</row>
    <row r="59" spans="1:55" ht="18.75" customHeight="1">
      <c r="A59" s="116"/>
      <c r="B59" s="117"/>
      <c r="C59" s="106" t="s">
        <v>60</v>
      </c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8"/>
      <c r="R59" s="109">
        <f t="shared" si="1"/>
        <v>0</v>
      </c>
      <c r="S59" s="108"/>
      <c r="T59" s="122"/>
      <c r="U59" s="111"/>
      <c r="V59" s="111"/>
      <c r="W59" s="112"/>
      <c r="X59" s="122"/>
      <c r="Y59" s="111"/>
      <c r="Z59" s="111"/>
      <c r="AA59" s="112"/>
      <c r="AB59" s="122"/>
      <c r="AC59" s="112"/>
      <c r="AD59" s="91"/>
      <c r="AE59" s="24"/>
      <c r="AF59" s="11"/>
      <c r="AG59" s="11"/>
      <c r="AH59" s="11"/>
      <c r="AI59" s="11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</row>
    <row r="60" spans="1:55" ht="15.75" customHeight="1">
      <c r="A60" s="116"/>
      <c r="B60" s="239" t="s">
        <v>61</v>
      </c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8"/>
      <c r="R60" s="109">
        <f t="shared" si="1"/>
        <v>0</v>
      </c>
      <c r="S60" s="108"/>
      <c r="T60" s="122"/>
      <c r="U60" s="111"/>
      <c r="V60" s="111"/>
      <c r="W60" s="112"/>
      <c r="X60" s="122"/>
      <c r="Y60" s="111"/>
      <c r="Z60" s="111"/>
      <c r="AA60" s="112"/>
      <c r="AB60" s="122"/>
      <c r="AC60" s="112"/>
      <c r="AD60" s="91"/>
      <c r="AE60" s="10"/>
      <c r="AF60" s="11"/>
      <c r="AG60" s="11"/>
      <c r="AH60" s="11"/>
      <c r="AI60" s="11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</row>
    <row r="61" spans="1:55" ht="15" customHeight="1">
      <c r="A61" s="116"/>
      <c r="B61" s="239" t="s">
        <v>62</v>
      </c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8"/>
      <c r="R61" s="109">
        <f t="shared" si="1"/>
        <v>0</v>
      </c>
      <c r="S61" s="108"/>
      <c r="T61" s="122"/>
      <c r="U61" s="111"/>
      <c r="V61" s="111"/>
      <c r="W61" s="112"/>
      <c r="X61" s="122"/>
      <c r="Y61" s="111"/>
      <c r="Z61" s="111"/>
      <c r="AA61" s="112"/>
      <c r="AB61" s="122"/>
      <c r="AC61" s="112"/>
      <c r="AD61" s="91"/>
      <c r="AE61" s="10"/>
      <c r="AF61" s="11"/>
      <c r="AG61" s="11"/>
      <c r="AH61" s="11"/>
      <c r="AI61" s="11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</row>
    <row r="62" spans="1:55" ht="17.25" customHeight="1">
      <c r="A62" s="116"/>
      <c r="B62" s="239" t="s">
        <v>63</v>
      </c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8"/>
      <c r="R62" s="109">
        <f t="shared" si="1"/>
        <v>0</v>
      </c>
      <c r="S62" s="108"/>
      <c r="T62" s="122"/>
      <c r="U62" s="111"/>
      <c r="V62" s="111"/>
      <c r="W62" s="112"/>
      <c r="X62" s="122"/>
      <c r="Y62" s="111"/>
      <c r="Z62" s="111"/>
      <c r="AA62" s="112"/>
      <c r="AB62" s="122"/>
      <c r="AC62" s="112"/>
      <c r="AD62" s="91"/>
      <c r="AE62" s="10"/>
      <c r="AF62" s="11"/>
      <c r="AG62" s="11"/>
      <c r="AH62" s="11"/>
      <c r="AI62" s="11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</row>
    <row r="63" spans="1:55" ht="30.75" customHeight="1">
      <c r="A63" s="116"/>
      <c r="B63" s="239" t="s">
        <v>64</v>
      </c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8"/>
      <c r="R63" s="109">
        <f t="shared" si="1"/>
        <v>0</v>
      </c>
      <c r="S63" s="108"/>
      <c r="T63" s="122"/>
      <c r="U63" s="111"/>
      <c r="V63" s="111"/>
      <c r="W63" s="112"/>
      <c r="X63" s="122"/>
      <c r="Y63" s="111"/>
      <c r="Z63" s="111"/>
      <c r="AA63" s="112"/>
      <c r="AB63" s="122"/>
      <c r="AC63" s="112"/>
      <c r="AD63" s="91"/>
      <c r="AE63" s="10"/>
      <c r="AF63" s="11"/>
      <c r="AG63" s="11"/>
      <c r="AH63" s="11"/>
      <c r="AI63" s="11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</row>
    <row r="64" spans="1:55" ht="17.25" customHeight="1">
      <c r="A64" s="116"/>
      <c r="B64" s="266" t="s">
        <v>65</v>
      </c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8"/>
      <c r="AE64" s="10"/>
      <c r="AF64" s="11"/>
      <c r="AG64" s="11"/>
      <c r="AH64" s="11"/>
      <c r="AI64" s="11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</row>
    <row r="65" spans="1:55" ht="17.25" customHeight="1">
      <c r="A65" s="116"/>
      <c r="B65" s="267" t="s">
        <v>50</v>
      </c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6"/>
      <c r="R65" s="267" t="s">
        <v>40</v>
      </c>
      <c r="S65" s="126"/>
      <c r="T65" s="123" t="s">
        <v>51</v>
      </c>
      <c r="U65" s="107"/>
      <c r="V65" s="107"/>
      <c r="W65" s="107"/>
      <c r="X65" s="107"/>
      <c r="Y65" s="107"/>
      <c r="Z65" s="107"/>
      <c r="AA65" s="107"/>
      <c r="AB65" s="107"/>
      <c r="AC65" s="107"/>
      <c r="AD65" s="108"/>
      <c r="AE65" s="10"/>
      <c r="AF65" s="11"/>
      <c r="AG65" s="11"/>
      <c r="AH65" s="11"/>
      <c r="AI65" s="11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</row>
    <row r="66" spans="1:55" ht="12.75" customHeight="1">
      <c r="A66" s="116"/>
      <c r="B66" s="127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9"/>
      <c r="R66" s="127"/>
      <c r="S66" s="129"/>
      <c r="T66" s="264" t="s">
        <v>52</v>
      </c>
      <c r="U66" s="125"/>
      <c r="V66" s="125"/>
      <c r="W66" s="126"/>
      <c r="X66" s="265" t="s">
        <v>53</v>
      </c>
      <c r="Y66" s="107"/>
      <c r="Z66" s="107"/>
      <c r="AA66" s="107"/>
      <c r="AB66" s="107"/>
      <c r="AC66" s="108"/>
      <c r="AD66" s="268" t="s">
        <v>54</v>
      </c>
      <c r="AE66" s="10"/>
      <c r="AF66" s="11"/>
      <c r="AG66" s="11"/>
      <c r="AH66" s="11"/>
      <c r="AI66" s="11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</row>
    <row r="67" spans="1:55" ht="115.5" customHeight="1">
      <c r="A67" s="116"/>
      <c r="B67" s="130"/>
      <c r="C67" s="131"/>
      <c r="D67" s="131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2"/>
      <c r="R67" s="130"/>
      <c r="S67" s="132"/>
      <c r="T67" s="130"/>
      <c r="U67" s="131"/>
      <c r="V67" s="131"/>
      <c r="W67" s="132"/>
      <c r="X67" s="265" t="s">
        <v>55</v>
      </c>
      <c r="Y67" s="107"/>
      <c r="Z67" s="107"/>
      <c r="AA67" s="108"/>
      <c r="AB67" s="269" t="s">
        <v>56</v>
      </c>
      <c r="AC67" s="108"/>
      <c r="AD67" s="117"/>
      <c r="AE67" s="10"/>
      <c r="AF67" s="11"/>
      <c r="AG67" s="11"/>
      <c r="AH67" s="11"/>
      <c r="AI67" s="11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</row>
    <row r="68" spans="1:55" ht="15" customHeight="1">
      <c r="A68" s="116"/>
      <c r="B68" s="106" t="s">
        <v>57</v>
      </c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8"/>
      <c r="R68" s="109">
        <f t="shared" ref="R68:R75" si="2">SUM(T68,X68,AD68)</f>
        <v>0</v>
      </c>
      <c r="S68" s="108"/>
      <c r="T68" s="122"/>
      <c r="U68" s="111"/>
      <c r="V68" s="111"/>
      <c r="W68" s="112"/>
      <c r="X68" s="122"/>
      <c r="Y68" s="111"/>
      <c r="Z68" s="111"/>
      <c r="AA68" s="112"/>
      <c r="AB68" s="122"/>
      <c r="AC68" s="112"/>
      <c r="AD68" s="91"/>
      <c r="AE68" s="26"/>
      <c r="AF68" s="11"/>
      <c r="AG68" s="11"/>
      <c r="AH68" s="11"/>
      <c r="AI68" s="11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</row>
    <row r="69" spans="1:55" ht="17.25" customHeight="1">
      <c r="A69" s="116"/>
      <c r="B69" s="281" t="s">
        <v>51</v>
      </c>
      <c r="C69" s="106" t="s">
        <v>58</v>
      </c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8"/>
      <c r="R69" s="109">
        <f t="shared" si="2"/>
        <v>0</v>
      </c>
      <c r="S69" s="108"/>
      <c r="T69" s="122"/>
      <c r="U69" s="111"/>
      <c r="V69" s="111"/>
      <c r="W69" s="112"/>
      <c r="X69" s="122"/>
      <c r="Y69" s="111"/>
      <c r="Z69" s="111"/>
      <c r="AA69" s="112"/>
      <c r="AB69" s="122"/>
      <c r="AC69" s="112"/>
      <c r="AD69" s="91"/>
      <c r="AE69" s="10"/>
      <c r="AF69" s="11"/>
      <c r="AG69" s="11"/>
      <c r="AH69" s="11"/>
      <c r="AI69" s="11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</row>
    <row r="70" spans="1:55" ht="16.5" customHeight="1">
      <c r="A70" s="116"/>
      <c r="B70" s="116"/>
      <c r="C70" s="106" t="s">
        <v>59</v>
      </c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8"/>
      <c r="R70" s="109">
        <f t="shared" si="2"/>
        <v>0</v>
      </c>
      <c r="S70" s="108"/>
      <c r="T70" s="122"/>
      <c r="U70" s="111"/>
      <c r="V70" s="111"/>
      <c r="W70" s="112"/>
      <c r="X70" s="122"/>
      <c r="Y70" s="111"/>
      <c r="Z70" s="111"/>
      <c r="AA70" s="112"/>
      <c r="AB70" s="122"/>
      <c r="AC70" s="112"/>
      <c r="AD70" s="91"/>
      <c r="AE70" s="10"/>
      <c r="AF70" s="11"/>
      <c r="AG70" s="11"/>
      <c r="AH70" s="11"/>
      <c r="AI70" s="11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</row>
    <row r="71" spans="1:55" ht="15.75" customHeight="1">
      <c r="A71" s="116"/>
      <c r="B71" s="117"/>
      <c r="C71" s="106" t="s">
        <v>60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8"/>
      <c r="R71" s="109">
        <f t="shared" si="2"/>
        <v>0</v>
      </c>
      <c r="S71" s="108"/>
      <c r="T71" s="122"/>
      <c r="U71" s="111"/>
      <c r="V71" s="111"/>
      <c r="W71" s="112"/>
      <c r="X71" s="122"/>
      <c r="Y71" s="111"/>
      <c r="Z71" s="111"/>
      <c r="AA71" s="112"/>
      <c r="AB71" s="122"/>
      <c r="AC71" s="112"/>
      <c r="AD71" s="91"/>
      <c r="AE71" s="26"/>
      <c r="AF71" s="11"/>
      <c r="AG71" s="11"/>
      <c r="AH71" s="11"/>
      <c r="AI71" s="11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</row>
    <row r="72" spans="1:55" ht="18" customHeight="1">
      <c r="A72" s="116"/>
      <c r="B72" s="239" t="s">
        <v>61</v>
      </c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8"/>
      <c r="R72" s="109">
        <f t="shared" si="2"/>
        <v>0</v>
      </c>
      <c r="S72" s="108"/>
      <c r="T72" s="122"/>
      <c r="U72" s="111"/>
      <c r="V72" s="111"/>
      <c r="W72" s="112"/>
      <c r="X72" s="122"/>
      <c r="Y72" s="111"/>
      <c r="Z72" s="111"/>
      <c r="AA72" s="112"/>
      <c r="AB72" s="122"/>
      <c r="AC72" s="112"/>
      <c r="AD72" s="91"/>
      <c r="AE72" s="10"/>
      <c r="AF72" s="11"/>
      <c r="AG72" s="11"/>
      <c r="AH72" s="11"/>
      <c r="AI72" s="11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</row>
    <row r="73" spans="1:55" ht="21" customHeight="1">
      <c r="A73" s="116"/>
      <c r="B73" s="239" t="s">
        <v>62</v>
      </c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8"/>
      <c r="R73" s="109">
        <f t="shared" si="2"/>
        <v>0</v>
      </c>
      <c r="S73" s="108"/>
      <c r="T73" s="122"/>
      <c r="U73" s="111"/>
      <c r="V73" s="111"/>
      <c r="W73" s="112"/>
      <c r="X73" s="122"/>
      <c r="Y73" s="111"/>
      <c r="Z73" s="111"/>
      <c r="AA73" s="112"/>
      <c r="AB73" s="122"/>
      <c r="AC73" s="112"/>
      <c r="AD73" s="91"/>
      <c r="AE73" s="10"/>
      <c r="AF73" s="11"/>
      <c r="AG73" s="11"/>
      <c r="AH73" s="11"/>
      <c r="AI73" s="11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</row>
    <row r="74" spans="1:55" ht="17.25" customHeight="1">
      <c r="A74" s="116"/>
      <c r="B74" s="239" t="s">
        <v>63</v>
      </c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8"/>
      <c r="R74" s="109">
        <f t="shared" si="2"/>
        <v>0</v>
      </c>
      <c r="S74" s="108"/>
      <c r="T74" s="122"/>
      <c r="U74" s="111"/>
      <c r="V74" s="111"/>
      <c r="W74" s="112"/>
      <c r="X74" s="122"/>
      <c r="Y74" s="111"/>
      <c r="Z74" s="111"/>
      <c r="AA74" s="112"/>
      <c r="AB74" s="122"/>
      <c r="AC74" s="112"/>
      <c r="AD74" s="91"/>
      <c r="AE74" s="10"/>
      <c r="AF74" s="11"/>
      <c r="AG74" s="11"/>
      <c r="AH74" s="11"/>
      <c r="AI74" s="11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</row>
    <row r="75" spans="1:55" ht="33.75" customHeight="1">
      <c r="A75" s="116"/>
      <c r="B75" s="239" t="s">
        <v>64</v>
      </c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8"/>
      <c r="R75" s="109">
        <f t="shared" si="2"/>
        <v>0</v>
      </c>
      <c r="S75" s="108"/>
      <c r="T75" s="122"/>
      <c r="U75" s="111"/>
      <c r="V75" s="111"/>
      <c r="W75" s="112"/>
      <c r="X75" s="122"/>
      <c r="Y75" s="111"/>
      <c r="Z75" s="111"/>
      <c r="AA75" s="112"/>
      <c r="AB75" s="122"/>
      <c r="AC75" s="112"/>
      <c r="AD75" s="91"/>
      <c r="AE75" s="10"/>
      <c r="AF75" s="11"/>
      <c r="AG75" s="11"/>
      <c r="AH75" s="11"/>
      <c r="AI75" s="11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</row>
    <row r="76" spans="1:55" ht="18" customHeight="1">
      <c r="A76" s="116"/>
      <c r="B76" s="266" t="s">
        <v>66</v>
      </c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8"/>
      <c r="AE76" s="10"/>
      <c r="AF76" s="11"/>
      <c r="AG76" s="11"/>
      <c r="AH76" s="11"/>
      <c r="AI76" s="11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</row>
    <row r="77" spans="1:55" ht="18.75" customHeight="1">
      <c r="A77" s="116"/>
      <c r="B77" s="267" t="s">
        <v>50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6"/>
      <c r="R77" s="277" t="s">
        <v>40</v>
      </c>
      <c r="S77" s="126"/>
      <c r="T77" s="278" t="s">
        <v>51</v>
      </c>
      <c r="U77" s="107"/>
      <c r="V77" s="107"/>
      <c r="W77" s="107"/>
      <c r="X77" s="107"/>
      <c r="Y77" s="107"/>
      <c r="Z77" s="107"/>
      <c r="AA77" s="107"/>
      <c r="AB77" s="107"/>
      <c r="AC77" s="107"/>
      <c r="AD77" s="108"/>
      <c r="AE77" s="10"/>
      <c r="AF77" s="11"/>
      <c r="AG77" s="11"/>
      <c r="AH77" s="11"/>
      <c r="AI77" s="11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</row>
    <row r="78" spans="1:55" ht="18" customHeight="1">
      <c r="A78" s="116"/>
      <c r="B78" s="127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9"/>
      <c r="R78" s="127"/>
      <c r="S78" s="129"/>
      <c r="T78" s="264" t="s">
        <v>52</v>
      </c>
      <c r="U78" s="125"/>
      <c r="V78" s="125"/>
      <c r="W78" s="126"/>
      <c r="X78" s="265" t="s">
        <v>53</v>
      </c>
      <c r="Y78" s="107"/>
      <c r="Z78" s="107"/>
      <c r="AA78" s="107"/>
      <c r="AB78" s="107"/>
      <c r="AC78" s="108"/>
      <c r="AD78" s="268" t="s">
        <v>54</v>
      </c>
      <c r="AE78" s="10"/>
      <c r="AF78" s="11"/>
      <c r="AG78" s="11"/>
      <c r="AH78" s="11"/>
      <c r="AI78" s="11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</row>
    <row r="79" spans="1:55" ht="117.75" customHeight="1">
      <c r="A79" s="116"/>
      <c r="B79" s="130"/>
      <c r="C79" s="131"/>
      <c r="D79" s="131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2"/>
      <c r="R79" s="130"/>
      <c r="S79" s="132"/>
      <c r="T79" s="130"/>
      <c r="U79" s="131"/>
      <c r="V79" s="131"/>
      <c r="W79" s="132"/>
      <c r="X79" s="265" t="s">
        <v>55</v>
      </c>
      <c r="Y79" s="107"/>
      <c r="Z79" s="107"/>
      <c r="AA79" s="108"/>
      <c r="AB79" s="269" t="s">
        <v>56</v>
      </c>
      <c r="AC79" s="108"/>
      <c r="AD79" s="117"/>
      <c r="AE79" s="10"/>
      <c r="AF79" s="11"/>
      <c r="AG79" s="11"/>
      <c r="AH79" s="11"/>
      <c r="AI79" s="11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</row>
    <row r="80" spans="1:55" ht="15.75" customHeight="1">
      <c r="A80" s="116"/>
      <c r="B80" s="106" t="s">
        <v>57</v>
      </c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8"/>
      <c r="R80" s="109">
        <f t="shared" ref="R80:R87" si="3">SUM(T80,X80,AD80)</f>
        <v>0</v>
      </c>
      <c r="S80" s="108"/>
      <c r="T80" s="122"/>
      <c r="U80" s="111"/>
      <c r="V80" s="111"/>
      <c r="W80" s="112"/>
      <c r="X80" s="122"/>
      <c r="Y80" s="111"/>
      <c r="Z80" s="111"/>
      <c r="AA80" s="112"/>
      <c r="AB80" s="122"/>
      <c r="AC80" s="112"/>
      <c r="AD80" s="91"/>
      <c r="AE80" s="26"/>
      <c r="AF80" s="11"/>
      <c r="AG80" s="11"/>
      <c r="AH80" s="11"/>
      <c r="AI80" s="11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</row>
    <row r="81" spans="1:55" ht="15.75" customHeight="1">
      <c r="A81" s="116"/>
      <c r="B81" s="281" t="s">
        <v>51</v>
      </c>
      <c r="C81" s="106" t="s">
        <v>58</v>
      </c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8"/>
      <c r="R81" s="109">
        <f t="shared" si="3"/>
        <v>0</v>
      </c>
      <c r="S81" s="108"/>
      <c r="T81" s="122"/>
      <c r="U81" s="111"/>
      <c r="V81" s="111"/>
      <c r="W81" s="112"/>
      <c r="X81" s="122"/>
      <c r="Y81" s="111"/>
      <c r="Z81" s="111"/>
      <c r="AA81" s="112"/>
      <c r="AB81" s="122"/>
      <c r="AC81" s="112"/>
      <c r="AD81" s="91"/>
      <c r="AE81" s="10"/>
      <c r="AF81" s="11"/>
      <c r="AG81" s="11"/>
      <c r="AH81" s="11"/>
      <c r="AI81" s="11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</row>
    <row r="82" spans="1:55" ht="16.5" customHeight="1">
      <c r="A82" s="116"/>
      <c r="B82" s="116"/>
      <c r="C82" s="106" t="s">
        <v>59</v>
      </c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8"/>
      <c r="R82" s="109">
        <f t="shared" si="3"/>
        <v>0</v>
      </c>
      <c r="S82" s="108"/>
      <c r="T82" s="122"/>
      <c r="U82" s="111"/>
      <c r="V82" s="111"/>
      <c r="W82" s="112"/>
      <c r="X82" s="122"/>
      <c r="Y82" s="111"/>
      <c r="Z82" s="111"/>
      <c r="AA82" s="112"/>
      <c r="AB82" s="122"/>
      <c r="AC82" s="112"/>
      <c r="AD82" s="91"/>
      <c r="AE82" s="10"/>
      <c r="AF82" s="11"/>
      <c r="AG82" s="11"/>
      <c r="AH82" s="11"/>
      <c r="AI82" s="11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</row>
    <row r="83" spans="1:55" ht="17.25" customHeight="1">
      <c r="A83" s="116"/>
      <c r="B83" s="117"/>
      <c r="C83" s="106" t="s">
        <v>60</v>
      </c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8"/>
      <c r="R83" s="109">
        <f t="shared" si="3"/>
        <v>0</v>
      </c>
      <c r="S83" s="108"/>
      <c r="T83" s="122"/>
      <c r="U83" s="111"/>
      <c r="V83" s="111"/>
      <c r="W83" s="112"/>
      <c r="X83" s="122"/>
      <c r="Y83" s="111"/>
      <c r="Z83" s="111"/>
      <c r="AA83" s="112"/>
      <c r="AB83" s="122"/>
      <c r="AC83" s="112"/>
      <c r="AD83" s="91"/>
      <c r="AE83" s="26"/>
      <c r="AF83" s="11"/>
      <c r="AG83" s="11"/>
      <c r="AH83" s="11"/>
      <c r="AI83" s="11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</row>
    <row r="84" spans="1:55" ht="15" customHeight="1">
      <c r="A84" s="116"/>
      <c r="B84" s="239" t="s">
        <v>61</v>
      </c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8"/>
      <c r="R84" s="109">
        <f t="shared" si="3"/>
        <v>0</v>
      </c>
      <c r="S84" s="108"/>
      <c r="T84" s="122"/>
      <c r="U84" s="111"/>
      <c r="V84" s="111"/>
      <c r="W84" s="112"/>
      <c r="X84" s="122"/>
      <c r="Y84" s="111"/>
      <c r="Z84" s="111"/>
      <c r="AA84" s="112"/>
      <c r="AB84" s="122"/>
      <c r="AC84" s="112"/>
      <c r="AD84" s="91"/>
      <c r="AE84" s="10"/>
      <c r="AF84" s="11"/>
      <c r="AG84" s="11"/>
      <c r="AH84" s="11"/>
      <c r="AI84" s="11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</row>
    <row r="85" spans="1:55" ht="15.75" customHeight="1">
      <c r="A85" s="116"/>
      <c r="B85" s="239" t="s">
        <v>62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8"/>
      <c r="R85" s="109">
        <f t="shared" si="3"/>
        <v>0</v>
      </c>
      <c r="S85" s="108"/>
      <c r="T85" s="122"/>
      <c r="U85" s="111"/>
      <c r="V85" s="111"/>
      <c r="W85" s="112"/>
      <c r="X85" s="122"/>
      <c r="Y85" s="111"/>
      <c r="Z85" s="111"/>
      <c r="AA85" s="112"/>
      <c r="AB85" s="122"/>
      <c r="AC85" s="112"/>
      <c r="AD85" s="91"/>
      <c r="AE85" s="10"/>
      <c r="AF85" s="11"/>
      <c r="AG85" s="11"/>
      <c r="AH85" s="11"/>
      <c r="AI85" s="11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</row>
    <row r="86" spans="1:55" ht="18" customHeight="1">
      <c r="A86" s="116"/>
      <c r="B86" s="239" t="s">
        <v>63</v>
      </c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8"/>
      <c r="R86" s="109">
        <f t="shared" si="3"/>
        <v>0</v>
      </c>
      <c r="S86" s="108"/>
      <c r="T86" s="122"/>
      <c r="U86" s="111"/>
      <c r="V86" s="111"/>
      <c r="W86" s="112"/>
      <c r="X86" s="122"/>
      <c r="Y86" s="111"/>
      <c r="Z86" s="111"/>
      <c r="AA86" s="112"/>
      <c r="AB86" s="122"/>
      <c r="AC86" s="112"/>
      <c r="AD86" s="91"/>
      <c r="AE86" s="10"/>
      <c r="AF86" s="11"/>
      <c r="AG86" s="11"/>
      <c r="AH86" s="11"/>
      <c r="AI86" s="11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</row>
    <row r="87" spans="1:55" ht="27" customHeight="1">
      <c r="A87" s="117"/>
      <c r="B87" s="239" t="s">
        <v>64</v>
      </c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8"/>
      <c r="R87" s="109">
        <f t="shared" si="3"/>
        <v>0</v>
      </c>
      <c r="S87" s="108"/>
      <c r="T87" s="122"/>
      <c r="U87" s="111"/>
      <c r="V87" s="111"/>
      <c r="W87" s="112"/>
      <c r="X87" s="122"/>
      <c r="Y87" s="111"/>
      <c r="Z87" s="111"/>
      <c r="AA87" s="112"/>
      <c r="AB87" s="122"/>
      <c r="AC87" s="112"/>
      <c r="AD87" s="91"/>
      <c r="AE87" s="10"/>
      <c r="AF87" s="11"/>
      <c r="AG87" s="11"/>
      <c r="AH87" s="11"/>
      <c r="AI87" s="11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</row>
    <row r="88" spans="1:55" ht="12.75" customHeight="1">
      <c r="A88" s="27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10"/>
      <c r="AF88" s="11"/>
      <c r="AG88" s="11"/>
      <c r="AH88" s="11"/>
      <c r="AI88" s="11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</row>
    <row r="89" spans="1:55" ht="18.75" customHeight="1">
      <c r="A89" s="225" t="s">
        <v>67</v>
      </c>
      <c r="B89" s="194" t="s">
        <v>68</v>
      </c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8"/>
      <c r="AE89" s="10"/>
      <c r="AF89" s="11"/>
      <c r="AG89" s="11"/>
      <c r="AH89" s="11"/>
      <c r="AI89" s="11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</row>
    <row r="90" spans="1:55" ht="16.5" customHeight="1">
      <c r="A90" s="116"/>
      <c r="B90" s="106" t="s">
        <v>69</v>
      </c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8"/>
      <c r="AD90" s="91"/>
      <c r="AE90" s="10"/>
      <c r="AF90" s="11"/>
      <c r="AG90" s="11"/>
      <c r="AH90" s="11"/>
      <c r="AI90" s="11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</row>
    <row r="91" spans="1:55" ht="17.25" customHeight="1">
      <c r="A91" s="116"/>
      <c r="B91" s="239" t="s">
        <v>70</v>
      </c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8"/>
      <c r="AD91" s="91"/>
      <c r="AE91" s="10"/>
      <c r="AF91" s="11"/>
      <c r="AG91" s="11"/>
      <c r="AH91" s="11"/>
      <c r="AI91" s="11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</row>
    <row r="92" spans="1:55" ht="21" customHeight="1">
      <c r="A92" s="116"/>
      <c r="B92" s="106" t="s">
        <v>71</v>
      </c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8"/>
      <c r="AD92" s="91"/>
      <c r="AE92" s="10"/>
      <c r="AF92" s="11"/>
      <c r="AG92" s="11"/>
      <c r="AH92" s="11"/>
      <c r="AI92" s="11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</row>
    <row r="93" spans="1:55" ht="16.5" customHeight="1">
      <c r="A93" s="116"/>
      <c r="B93" s="141" t="s">
        <v>72</v>
      </c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8"/>
      <c r="AE93" s="10"/>
      <c r="AF93" s="11"/>
      <c r="AG93" s="11"/>
      <c r="AH93" s="11"/>
      <c r="AI93" s="11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</row>
    <row r="94" spans="1:55" ht="47.25" customHeight="1">
      <c r="A94" s="116"/>
      <c r="B94" s="139" t="s">
        <v>73</v>
      </c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8"/>
      <c r="R94" s="133" t="s">
        <v>74</v>
      </c>
      <c r="S94" s="107"/>
      <c r="T94" s="107"/>
      <c r="U94" s="107"/>
      <c r="V94" s="107"/>
      <c r="W94" s="107"/>
      <c r="X94" s="108"/>
      <c r="Y94" s="133" t="s">
        <v>75</v>
      </c>
      <c r="Z94" s="107"/>
      <c r="AA94" s="108"/>
      <c r="AB94" s="133" t="s">
        <v>76</v>
      </c>
      <c r="AC94" s="107"/>
      <c r="AD94" s="108"/>
      <c r="AE94" s="15"/>
      <c r="AF94" s="15"/>
      <c r="AG94" s="15"/>
      <c r="AH94" s="15"/>
      <c r="AI94" s="15"/>
      <c r="AJ94" s="15"/>
      <c r="AK94" s="15"/>
      <c r="AL94" s="15"/>
      <c r="AM94" s="15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</row>
    <row r="95" spans="1:55" ht="15.75" customHeight="1">
      <c r="A95" s="116"/>
      <c r="B95" s="213" t="s">
        <v>77</v>
      </c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8"/>
      <c r="R95" s="283"/>
      <c r="S95" s="284"/>
      <c r="T95" s="284"/>
      <c r="U95" s="284"/>
      <c r="V95" s="284"/>
      <c r="W95" s="284"/>
      <c r="X95" s="285"/>
      <c r="Y95" s="122" t="s">
        <v>78</v>
      </c>
      <c r="Z95" s="111"/>
      <c r="AA95" s="112"/>
      <c r="AB95" s="290"/>
      <c r="AC95" s="111"/>
      <c r="AD95" s="112"/>
      <c r="AE95" s="15"/>
      <c r="AF95" s="15"/>
      <c r="AG95" s="15"/>
      <c r="AH95" s="15"/>
      <c r="AI95" s="15"/>
      <c r="AJ95" s="15"/>
      <c r="AK95" s="15"/>
      <c r="AL95" s="15"/>
      <c r="AM95" s="15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</row>
    <row r="96" spans="1:55" ht="16.5" customHeight="1">
      <c r="A96" s="116"/>
      <c r="B96" s="213" t="s">
        <v>79</v>
      </c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7"/>
      <c r="P96" s="107"/>
      <c r="Q96" s="108"/>
      <c r="R96" s="283"/>
      <c r="S96" s="284"/>
      <c r="T96" s="284"/>
      <c r="U96" s="284"/>
      <c r="V96" s="284"/>
      <c r="W96" s="284"/>
      <c r="X96" s="285"/>
      <c r="Y96" s="122"/>
      <c r="Z96" s="111"/>
      <c r="AA96" s="112"/>
      <c r="AB96" s="282"/>
      <c r="AC96" s="111"/>
      <c r="AD96" s="112"/>
      <c r="AE96" s="15"/>
      <c r="AF96" s="15"/>
      <c r="AG96" s="15"/>
      <c r="AH96" s="15"/>
      <c r="AI96" s="15"/>
      <c r="AJ96" s="15"/>
      <c r="AK96" s="15"/>
      <c r="AL96" s="15"/>
      <c r="AM96" s="15"/>
      <c r="AN96" s="27"/>
      <c r="AO96" s="27"/>
      <c r="AP96" s="27"/>
      <c r="AQ96" s="27"/>
      <c r="AR96" s="27"/>
      <c r="AS96" s="27"/>
      <c r="AT96" s="27"/>
      <c r="AU96" s="27"/>
      <c r="AV96" s="27"/>
      <c r="AW96" s="27"/>
      <c r="AX96" s="27"/>
      <c r="AY96" s="27"/>
      <c r="AZ96" s="27"/>
      <c r="BA96" s="27"/>
      <c r="BB96" s="27"/>
      <c r="BC96" s="27"/>
    </row>
    <row r="97" spans="1:55" ht="16.5" customHeight="1">
      <c r="A97" s="116"/>
      <c r="B97" s="213" t="s">
        <v>80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8"/>
      <c r="R97" s="283"/>
      <c r="S97" s="284"/>
      <c r="T97" s="284"/>
      <c r="U97" s="284"/>
      <c r="V97" s="284"/>
      <c r="W97" s="284"/>
      <c r="X97" s="285"/>
      <c r="Y97" s="122"/>
      <c r="Z97" s="111"/>
      <c r="AA97" s="112"/>
      <c r="AB97" s="282"/>
      <c r="AC97" s="111"/>
      <c r="AD97" s="112"/>
      <c r="AE97" s="15"/>
      <c r="AF97" s="15"/>
      <c r="AG97" s="15"/>
      <c r="AH97" s="15"/>
      <c r="AI97" s="15"/>
      <c r="AJ97" s="15"/>
      <c r="AK97" s="15"/>
      <c r="AL97" s="15"/>
      <c r="AM97" s="15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</row>
    <row r="98" spans="1:55" ht="18.75" customHeight="1">
      <c r="A98" s="116"/>
      <c r="B98" s="213" t="s">
        <v>81</v>
      </c>
      <c r="C98" s="107"/>
      <c r="D98" s="107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8"/>
      <c r="R98" s="283"/>
      <c r="S98" s="284"/>
      <c r="T98" s="284"/>
      <c r="U98" s="284"/>
      <c r="V98" s="284"/>
      <c r="W98" s="284"/>
      <c r="X98" s="285"/>
      <c r="Y98" s="122"/>
      <c r="Z98" s="111"/>
      <c r="AA98" s="112"/>
      <c r="AB98" s="282"/>
      <c r="AC98" s="111"/>
      <c r="AD98" s="112"/>
      <c r="AE98" s="15"/>
      <c r="AF98" s="15"/>
      <c r="AG98" s="15"/>
      <c r="AH98" s="15"/>
      <c r="AI98" s="15"/>
      <c r="AJ98" s="15"/>
      <c r="AK98" s="15"/>
      <c r="AL98" s="15"/>
      <c r="AM98" s="15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</row>
    <row r="99" spans="1:55" ht="18" customHeight="1">
      <c r="A99" s="116"/>
      <c r="B99" s="213" t="s">
        <v>82</v>
      </c>
      <c r="C99" s="107"/>
      <c r="D99" s="107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8"/>
      <c r="R99" s="283"/>
      <c r="S99" s="284"/>
      <c r="T99" s="284"/>
      <c r="U99" s="284"/>
      <c r="V99" s="284"/>
      <c r="W99" s="284"/>
      <c r="X99" s="285"/>
      <c r="Y99" s="122"/>
      <c r="Z99" s="111"/>
      <c r="AA99" s="112"/>
      <c r="AB99" s="282"/>
      <c r="AC99" s="111"/>
      <c r="AD99" s="112"/>
      <c r="AE99" s="15"/>
      <c r="AF99" s="15"/>
      <c r="AG99" s="15"/>
      <c r="AH99" s="15"/>
      <c r="AI99" s="15"/>
      <c r="AJ99" s="15"/>
      <c r="AK99" s="15"/>
      <c r="AL99" s="15"/>
      <c r="AM99" s="15"/>
      <c r="AN99" s="27"/>
      <c r="AO99" s="27"/>
      <c r="AP99" s="27"/>
      <c r="AQ99" s="27"/>
      <c r="AR99" s="27"/>
      <c r="AS99" s="27"/>
      <c r="AT99" s="27"/>
      <c r="AU99" s="27"/>
      <c r="AV99" s="27"/>
      <c r="AW99" s="27"/>
      <c r="AX99" s="27"/>
      <c r="AY99" s="27"/>
      <c r="AZ99" s="27"/>
      <c r="BA99" s="27"/>
      <c r="BB99" s="27"/>
      <c r="BC99" s="27"/>
    </row>
    <row r="100" spans="1:55" ht="16.5" customHeight="1">
      <c r="A100" s="116"/>
      <c r="B100" s="213" t="s">
        <v>83</v>
      </c>
      <c r="C100" s="107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8"/>
      <c r="R100" s="283"/>
      <c r="S100" s="284"/>
      <c r="T100" s="284"/>
      <c r="U100" s="284"/>
      <c r="V100" s="284"/>
      <c r="W100" s="284"/>
      <c r="X100" s="285"/>
      <c r="Y100" s="122"/>
      <c r="Z100" s="111"/>
      <c r="AA100" s="112"/>
      <c r="AB100" s="282"/>
      <c r="AC100" s="111"/>
      <c r="AD100" s="112"/>
      <c r="AE100" s="15"/>
      <c r="AF100" s="15"/>
      <c r="AG100" s="15"/>
      <c r="AH100" s="15"/>
      <c r="AI100" s="15"/>
      <c r="AJ100" s="15"/>
      <c r="AK100" s="15"/>
      <c r="AL100" s="15"/>
      <c r="AM100" s="15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</row>
    <row r="101" spans="1:55" ht="16.5" customHeight="1">
      <c r="A101" s="117"/>
      <c r="B101" s="213" t="s">
        <v>84</v>
      </c>
      <c r="C101" s="107"/>
      <c r="D101" s="107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8"/>
      <c r="R101" s="283"/>
      <c r="S101" s="284"/>
      <c r="T101" s="284"/>
      <c r="U101" s="284"/>
      <c r="V101" s="284"/>
      <c r="W101" s="284"/>
      <c r="X101" s="285"/>
      <c r="Y101" s="122"/>
      <c r="Z101" s="111"/>
      <c r="AA101" s="112"/>
      <c r="AB101" s="282"/>
      <c r="AC101" s="111"/>
      <c r="AD101" s="112"/>
      <c r="AE101" s="15"/>
      <c r="AF101" s="15"/>
      <c r="AG101" s="15"/>
      <c r="AH101" s="15"/>
      <c r="AI101" s="15"/>
      <c r="AJ101" s="15"/>
      <c r="AK101" s="15"/>
      <c r="AL101" s="15"/>
      <c r="AM101" s="15"/>
      <c r="AN101" s="27"/>
      <c r="AO101" s="27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</row>
    <row r="102" spans="1:55" ht="12.75" customHeight="1">
      <c r="A102" s="28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9"/>
      <c r="AC102" s="29"/>
      <c r="AD102" s="29"/>
      <c r="AE102" s="10"/>
      <c r="AF102" s="11"/>
      <c r="AG102" s="11"/>
      <c r="AH102" s="11"/>
      <c r="AI102" s="11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</row>
    <row r="103" spans="1:55" ht="57" customHeight="1">
      <c r="A103" s="194" t="s">
        <v>85</v>
      </c>
      <c r="B103" s="107"/>
      <c r="C103" s="107"/>
      <c r="D103" s="107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8"/>
      <c r="AE103" s="10"/>
      <c r="AF103" s="11"/>
      <c r="AG103" s="11"/>
      <c r="AH103" s="11"/>
      <c r="AI103" s="11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</row>
    <row r="104" spans="1:55" ht="21" customHeight="1">
      <c r="A104" s="30" t="s">
        <v>86</v>
      </c>
      <c r="B104" s="114" t="s">
        <v>87</v>
      </c>
      <c r="C104" s="107"/>
      <c r="D104" s="107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8"/>
      <c r="AE104" s="10"/>
      <c r="AF104" s="11"/>
      <c r="AG104" s="11"/>
      <c r="AH104" s="11"/>
      <c r="AI104" s="11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</row>
    <row r="105" spans="1:55" ht="15.75" customHeight="1">
      <c r="A105" s="150"/>
      <c r="B105" s="267" t="s">
        <v>88</v>
      </c>
      <c r="C105" s="125"/>
      <c r="D105" s="125"/>
      <c r="E105" s="125"/>
      <c r="F105" s="125"/>
      <c r="G105" s="125"/>
      <c r="H105" s="125"/>
      <c r="I105" s="125"/>
      <c r="J105" s="126"/>
      <c r="K105" s="267" t="s">
        <v>40</v>
      </c>
      <c r="L105" s="125"/>
      <c r="M105" s="126"/>
      <c r="N105" s="123" t="s">
        <v>89</v>
      </c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8"/>
      <c r="AE105" s="10"/>
      <c r="AF105" s="11"/>
      <c r="AG105" s="11"/>
      <c r="AH105" s="11"/>
      <c r="AI105" s="11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</row>
    <row r="106" spans="1:55" ht="54" customHeight="1">
      <c r="A106" s="116"/>
      <c r="B106" s="127"/>
      <c r="C106" s="128"/>
      <c r="D106" s="128"/>
      <c r="E106" s="128"/>
      <c r="F106" s="128"/>
      <c r="G106" s="128"/>
      <c r="H106" s="128"/>
      <c r="I106" s="128"/>
      <c r="J106" s="129"/>
      <c r="K106" s="127"/>
      <c r="L106" s="128"/>
      <c r="M106" s="129"/>
      <c r="N106" s="289" t="s">
        <v>90</v>
      </c>
      <c r="O106" s="107"/>
      <c r="P106" s="107"/>
      <c r="Q106" s="107"/>
      <c r="R106" s="107"/>
      <c r="S106" s="107"/>
      <c r="T106" s="107"/>
      <c r="U106" s="108"/>
      <c r="V106" s="289" t="s">
        <v>91</v>
      </c>
      <c r="W106" s="107"/>
      <c r="X106" s="107"/>
      <c r="Y106" s="107"/>
      <c r="Z106" s="108"/>
      <c r="AA106" s="289" t="s">
        <v>92</v>
      </c>
      <c r="AB106" s="107"/>
      <c r="AC106" s="107"/>
      <c r="AD106" s="108"/>
      <c r="AE106" s="10"/>
      <c r="AF106" s="11"/>
      <c r="AG106" s="11"/>
      <c r="AH106" s="11"/>
      <c r="AI106" s="11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</row>
    <row r="107" spans="1:55" ht="72.75" customHeight="1">
      <c r="A107" s="117"/>
      <c r="B107" s="130"/>
      <c r="C107" s="131"/>
      <c r="D107" s="131"/>
      <c r="E107" s="131"/>
      <c r="F107" s="131"/>
      <c r="G107" s="131"/>
      <c r="H107" s="131"/>
      <c r="I107" s="131"/>
      <c r="J107" s="132"/>
      <c r="K107" s="130"/>
      <c r="L107" s="131"/>
      <c r="M107" s="132"/>
      <c r="N107" s="289" t="s">
        <v>93</v>
      </c>
      <c r="O107" s="107"/>
      <c r="P107" s="108"/>
      <c r="Q107" s="289" t="s">
        <v>42</v>
      </c>
      <c r="R107" s="107"/>
      <c r="S107" s="108"/>
      <c r="T107" s="289" t="s">
        <v>94</v>
      </c>
      <c r="U107" s="108"/>
      <c r="V107" s="289" t="s">
        <v>40</v>
      </c>
      <c r="W107" s="108"/>
      <c r="X107" s="289" t="s">
        <v>95</v>
      </c>
      <c r="Y107" s="107"/>
      <c r="Z107" s="108"/>
      <c r="AA107" s="289" t="s">
        <v>40</v>
      </c>
      <c r="AB107" s="108"/>
      <c r="AC107" s="289" t="s">
        <v>96</v>
      </c>
      <c r="AD107" s="108"/>
      <c r="AE107" s="10"/>
      <c r="AF107" s="11"/>
      <c r="AG107" s="11"/>
      <c r="AH107" s="11"/>
      <c r="AI107" s="11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</row>
    <row r="108" spans="1:55" ht="15.75" customHeight="1">
      <c r="A108" s="31" t="s">
        <v>97</v>
      </c>
      <c r="B108" s="114" t="s">
        <v>98</v>
      </c>
      <c r="C108" s="107"/>
      <c r="D108" s="107"/>
      <c r="E108" s="107"/>
      <c r="F108" s="107"/>
      <c r="G108" s="107"/>
      <c r="H108" s="107"/>
      <c r="I108" s="107"/>
      <c r="J108" s="108"/>
      <c r="K108" s="113">
        <f t="shared" ref="K108:K161" si="4">SUM(N108,Q108,T108,V108,AA108)</f>
        <v>0</v>
      </c>
      <c r="L108" s="107"/>
      <c r="M108" s="108"/>
      <c r="N108" s="151"/>
      <c r="O108" s="111"/>
      <c r="P108" s="112"/>
      <c r="Q108" s="110"/>
      <c r="R108" s="111"/>
      <c r="S108" s="112"/>
      <c r="T108" s="110"/>
      <c r="U108" s="112"/>
      <c r="V108" s="110"/>
      <c r="W108" s="112"/>
      <c r="X108" s="110"/>
      <c r="Y108" s="111"/>
      <c r="Z108" s="112"/>
      <c r="AA108" s="110"/>
      <c r="AB108" s="112"/>
      <c r="AC108" s="110"/>
      <c r="AD108" s="112"/>
      <c r="AE108" s="10"/>
      <c r="AF108" s="11"/>
      <c r="AG108" s="11"/>
      <c r="AH108" s="11"/>
      <c r="AI108" s="11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</row>
    <row r="109" spans="1:55" ht="15.75" customHeight="1">
      <c r="A109" s="115" t="s">
        <v>99</v>
      </c>
      <c r="B109" s="106" t="s">
        <v>100</v>
      </c>
      <c r="C109" s="107"/>
      <c r="D109" s="107"/>
      <c r="E109" s="107"/>
      <c r="F109" s="107"/>
      <c r="G109" s="107"/>
      <c r="H109" s="107"/>
      <c r="I109" s="107"/>
      <c r="J109" s="108"/>
      <c r="K109" s="109">
        <f t="shared" si="4"/>
        <v>0</v>
      </c>
      <c r="L109" s="107"/>
      <c r="M109" s="108"/>
      <c r="N109" s="110"/>
      <c r="O109" s="111"/>
      <c r="P109" s="112"/>
      <c r="Q109" s="110"/>
      <c r="R109" s="111"/>
      <c r="S109" s="112"/>
      <c r="T109" s="110"/>
      <c r="U109" s="112"/>
      <c r="V109" s="110"/>
      <c r="W109" s="112"/>
      <c r="X109" s="110"/>
      <c r="Y109" s="111"/>
      <c r="Z109" s="112"/>
      <c r="AA109" s="110"/>
      <c r="AB109" s="112"/>
      <c r="AC109" s="110"/>
      <c r="AD109" s="112"/>
      <c r="AE109" s="10"/>
      <c r="AF109" s="11"/>
      <c r="AG109" s="11"/>
      <c r="AH109" s="11"/>
      <c r="AI109" s="11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</row>
    <row r="110" spans="1:55" ht="15.75" customHeight="1">
      <c r="A110" s="116"/>
      <c r="B110" s="106" t="s">
        <v>101</v>
      </c>
      <c r="C110" s="107"/>
      <c r="D110" s="107"/>
      <c r="E110" s="107"/>
      <c r="F110" s="107"/>
      <c r="G110" s="107"/>
      <c r="H110" s="107"/>
      <c r="I110" s="107"/>
      <c r="J110" s="108"/>
      <c r="K110" s="109">
        <f t="shared" si="4"/>
        <v>0</v>
      </c>
      <c r="L110" s="107"/>
      <c r="M110" s="108"/>
      <c r="N110" s="110"/>
      <c r="O110" s="111"/>
      <c r="P110" s="112"/>
      <c r="Q110" s="110"/>
      <c r="R110" s="111"/>
      <c r="S110" s="112"/>
      <c r="T110" s="110"/>
      <c r="U110" s="112"/>
      <c r="V110" s="110"/>
      <c r="W110" s="112"/>
      <c r="X110" s="110"/>
      <c r="Y110" s="111"/>
      <c r="Z110" s="112"/>
      <c r="AA110" s="110"/>
      <c r="AB110" s="112"/>
      <c r="AC110" s="110"/>
      <c r="AD110" s="112"/>
      <c r="AE110" s="10"/>
      <c r="AF110" s="11"/>
      <c r="AG110" s="11"/>
      <c r="AH110" s="11"/>
      <c r="AI110" s="11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</row>
    <row r="111" spans="1:55" ht="15.75" customHeight="1">
      <c r="A111" s="116"/>
      <c r="B111" s="106" t="s">
        <v>102</v>
      </c>
      <c r="C111" s="107"/>
      <c r="D111" s="107"/>
      <c r="E111" s="107"/>
      <c r="F111" s="107"/>
      <c r="G111" s="107"/>
      <c r="H111" s="107"/>
      <c r="I111" s="107"/>
      <c r="J111" s="108"/>
      <c r="K111" s="109">
        <f t="shared" si="4"/>
        <v>0</v>
      </c>
      <c r="L111" s="107"/>
      <c r="M111" s="108"/>
      <c r="N111" s="110"/>
      <c r="O111" s="111"/>
      <c r="P111" s="112"/>
      <c r="Q111" s="110"/>
      <c r="R111" s="111"/>
      <c r="S111" s="112"/>
      <c r="T111" s="110"/>
      <c r="U111" s="112"/>
      <c r="V111" s="110"/>
      <c r="W111" s="112"/>
      <c r="X111" s="110"/>
      <c r="Y111" s="111"/>
      <c r="Z111" s="112"/>
      <c r="AA111" s="110"/>
      <c r="AB111" s="112"/>
      <c r="AC111" s="110"/>
      <c r="AD111" s="112"/>
      <c r="AE111" s="10"/>
      <c r="AF111" s="11"/>
      <c r="AG111" s="11"/>
      <c r="AH111" s="11"/>
      <c r="AI111" s="11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</row>
    <row r="112" spans="1:55" ht="15.75" customHeight="1">
      <c r="A112" s="116"/>
      <c r="B112" s="106" t="s">
        <v>103</v>
      </c>
      <c r="C112" s="107"/>
      <c r="D112" s="107"/>
      <c r="E112" s="107"/>
      <c r="F112" s="107"/>
      <c r="G112" s="107"/>
      <c r="H112" s="107"/>
      <c r="I112" s="107"/>
      <c r="J112" s="108"/>
      <c r="K112" s="109">
        <f t="shared" si="4"/>
        <v>0</v>
      </c>
      <c r="L112" s="107"/>
      <c r="M112" s="108"/>
      <c r="N112" s="110"/>
      <c r="O112" s="111"/>
      <c r="P112" s="112"/>
      <c r="Q112" s="110"/>
      <c r="R112" s="111"/>
      <c r="S112" s="112"/>
      <c r="T112" s="110"/>
      <c r="U112" s="112"/>
      <c r="V112" s="110"/>
      <c r="W112" s="112"/>
      <c r="X112" s="110"/>
      <c r="Y112" s="111"/>
      <c r="Z112" s="112"/>
      <c r="AA112" s="110"/>
      <c r="AB112" s="112"/>
      <c r="AC112" s="110"/>
      <c r="AD112" s="112"/>
      <c r="AE112" s="10"/>
      <c r="AF112" s="11"/>
      <c r="AG112" s="11"/>
      <c r="AH112" s="11"/>
      <c r="AI112" s="11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</row>
    <row r="113" spans="1:55" ht="15.75" customHeight="1">
      <c r="A113" s="117"/>
      <c r="B113" s="106" t="s">
        <v>104</v>
      </c>
      <c r="C113" s="107"/>
      <c r="D113" s="107"/>
      <c r="E113" s="107"/>
      <c r="F113" s="107"/>
      <c r="G113" s="107"/>
      <c r="H113" s="107"/>
      <c r="I113" s="107"/>
      <c r="J113" s="108"/>
      <c r="K113" s="109">
        <f t="shared" si="4"/>
        <v>0</v>
      </c>
      <c r="L113" s="107"/>
      <c r="M113" s="108"/>
      <c r="N113" s="110"/>
      <c r="O113" s="111"/>
      <c r="P113" s="112"/>
      <c r="Q113" s="110"/>
      <c r="R113" s="111"/>
      <c r="S113" s="112"/>
      <c r="T113" s="110"/>
      <c r="U113" s="112"/>
      <c r="V113" s="110"/>
      <c r="W113" s="112"/>
      <c r="X113" s="110"/>
      <c r="Y113" s="111"/>
      <c r="Z113" s="112"/>
      <c r="AA113" s="110"/>
      <c r="AB113" s="112"/>
      <c r="AC113" s="110"/>
      <c r="AD113" s="112"/>
      <c r="AE113" s="10"/>
      <c r="AF113" s="11"/>
      <c r="AG113" s="11"/>
      <c r="AH113" s="11"/>
      <c r="AI113" s="11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</row>
    <row r="114" spans="1:55" ht="15.75" customHeight="1">
      <c r="A114" s="31" t="s">
        <v>105</v>
      </c>
      <c r="B114" s="114" t="s">
        <v>106</v>
      </c>
      <c r="C114" s="107"/>
      <c r="D114" s="107"/>
      <c r="E114" s="107"/>
      <c r="F114" s="107"/>
      <c r="G114" s="107"/>
      <c r="H114" s="107"/>
      <c r="I114" s="107"/>
      <c r="J114" s="108"/>
      <c r="K114" s="113">
        <f t="shared" si="4"/>
        <v>0</v>
      </c>
      <c r="L114" s="107"/>
      <c r="M114" s="108"/>
      <c r="N114" s="110"/>
      <c r="O114" s="111"/>
      <c r="P114" s="112"/>
      <c r="Q114" s="110"/>
      <c r="R114" s="111"/>
      <c r="S114" s="112"/>
      <c r="T114" s="110"/>
      <c r="U114" s="112"/>
      <c r="V114" s="110"/>
      <c r="W114" s="112"/>
      <c r="X114" s="110"/>
      <c r="Y114" s="111"/>
      <c r="Z114" s="112"/>
      <c r="AA114" s="110"/>
      <c r="AB114" s="112"/>
      <c r="AC114" s="110"/>
      <c r="AD114" s="112"/>
      <c r="AE114" s="10"/>
      <c r="AF114" s="11"/>
      <c r="AG114" s="11"/>
      <c r="AH114" s="11"/>
      <c r="AI114" s="11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</row>
    <row r="115" spans="1:55" ht="15.75" customHeight="1">
      <c r="A115" s="115" t="s">
        <v>99</v>
      </c>
      <c r="B115" s="106" t="s">
        <v>100</v>
      </c>
      <c r="C115" s="107"/>
      <c r="D115" s="107"/>
      <c r="E115" s="107"/>
      <c r="F115" s="107"/>
      <c r="G115" s="107"/>
      <c r="H115" s="107"/>
      <c r="I115" s="107"/>
      <c r="J115" s="108"/>
      <c r="K115" s="109">
        <f t="shared" si="4"/>
        <v>0</v>
      </c>
      <c r="L115" s="107"/>
      <c r="M115" s="108"/>
      <c r="N115" s="110"/>
      <c r="O115" s="111"/>
      <c r="P115" s="112"/>
      <c r="Q115" s="110"/>
      <c r="R115" s="111"/>
      <c r="S115" s="112"/>
      <c r="T115" s="110"/>
      <c r="U115" s="112"/>
      <c r="V115" s="110"/>
      <c r="W115" s="112"/>
      <c r="X115" s="110"/>
      <c r="Y115" s="111"/>
      <c r="Z115" s="112"/>
      <c r="AA115" s="110"/>
      <c r="AB115" s="112"/>
      <c r="AC115" s="110"/>
      <c r="AD115" s="112"/>
      <c r="AE115" s="10"/>
      <c r="AF115" s="11"/>
      <c r="AG115" s="11"/>
      <c r="AH115" s="11"/>
      <c r="AI115" s="11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</row>
    <row r="116" spans="1:55" ht="15.75" customHeight="1">
      <c r="A116" s="116"/>
      <c r="B116" s="106" t="s">
        <v>101</v>
      </c>
      <c r="C116" s="107"/>
      <c r="D116" s="107"/>
      <c r="E116" s="107"/>
      <c r="F116" s="107"/>
      <c r="G116" s="107"/>
      <c r="H116" s="107"/>
      <c r="I116" s="107"/>
      <c r="J116" s="108"/>
      <c r="K116" s="109">
        <f t="shared" si="4"/>
        <v>0</v>
      </c>
      <c r="L116" s="107"/>
      <c r="M116" s="108"/>
      <c r="N116" s="110"/>
      <c r="O116" s="111"/>
      <c r="P116" s="112"/>
      <c r="Q116" s="110"/>
      <c r="R116" s="111"/>
      <c r="S116" s="112"/>
      <c r="T116" s="110"/>
      <c r="U116" s="112"/>
      <c r="V116" s="110"/>
      <c r="W116" s="112"/>
      <c r="X116" s="110"/>
      <c r="Y116" s="111"/>
      <c r="Z116" s="112"/>
      <c r="AA116" s="110"/>
      <c r="AB116" s="112"/>
      <c r="AC116" s="110"/>
      <c r="AD116" s="112"/>
      <c r="AE116" s="10"/>
      <c r="AF116" s="11"/>
      <c r="AG116" s="11"/>
      <c r="AH116" s="11"/>
      <c r="AI116" s="11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</row>
    <row r="117" spans="1:55" ht="15.75" customHeight="1">
      <c r="A117" s="116"/>
      <c r="B117" s="106" t="s">
        <v>102</v>
      </c>
      <c r="C117" s="107"/>
      <c r="D117" s="107"/>
      <c r="E117" s="107"/>
      <c r="F117" s="107"/>
      <c r="G117" s="107"/>
      <c r="H117" s="107"/>
      <c r="I117" s="107"/>
      <c r="J117" s="108"/>
      <c r="K117" s="109">
        <f t="shared" si="4"/>
        <v>0</v>
      </c>
      <c r="L117" s="107"/>
      <c r="M117" s="108"/>
      <c r="N117" s="110"/>
      <c r="O117" s="111"/>
      <c r="P117" s="112"/>
      <c r="Q117" s="110"/>
      <c r="R117" s="111"/>
      <c r="S117" s="112"/>
      <c r="T117" s="110"/>
      <c r="U117" s="112"/>
      <c r="V117" s="110"/>
      <c r="W117" s="112"/>
      <c r="X117" s="110"/>
      <c r="Y117" s="111"/>
      <c r="Z117" s="112"/>
      <c r="AA117" s="110"/>
      <c r="AB117" s="112"/>
      <c r="AC117" s="110"/>
      <c r="AD117" s="112"/>
      <c r="AE117" s="10"/>
      <c r="AF117" s="11"/>
      <c r="AG117" s="11"/>
      <c r="AH117" s="11"/>
      <c r="AI117" s="11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</row>
    <row r="118" spans="1:55" ht="15.75" customHeight="1">
      <c r="A118" s="116"/>
      <c r="B118" s="106" t="s">
        <v>103</v>
      </c>
      <c r="C118" s="107"/>
      <c r="D118" s="107"/>
      <c r="E118" s="107"/>
      <c r="F118" s="107"/>
      <c r="G118" s="107"/>
      <c r="H118" s="107"/>
      <c r="I118" s="107"/>
      <c r="J118" s="108"/>
      <c r="K118" s="109">
        <f t="shared" si="4"/>
        <v>0</v>
      </c>
      <c r="L118" s="107"/>
      <c r="M118" s="108"/>
      <c r="N118" s="110"/>
      <c r="O118" s="111"/>
      <c r="P118" s="112"/>
      <c r="Q118" s="110"/>
      <c r="R118" s="111"/>
      <c r="S118" s="112"/>
      <c r="T118" s="110"/>
      <c r="U118" s="112"/>
      <c r="V118" s="110"/>
      <c r="W118" s="112"/>
      <c r="X118" s="110"/>
      <c r="Y118" s="111"/>
      <c r="Z118" s="112"/>
      <c r="AA118" s="110"/>
      <c r="AB118" s="112"/>
      <c r="AC118" s="110"/>
      <c r="AD118" s="112"/>
      <c r="AE118" s="10"/>
      <c r="AF118" s="11"/>
      <c r="AG118" s="11"/>
      <c r="AH118" s="11"/>
      <c r="AI118" s="11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</row>
    <row r="119" spans="1:55" ht="15.75" customHeight="1">
      <c r="A119" s="117"/>
      <c r="B119" s="106" t="s">
        <v>104</v>
      </c>
      <c r="C119" s="107"/>
      <c r="D119" s="107"/>
      <c r="E119" s="107"/>
      <c r="F119" s="107"/>
      <c r="G119" s="107"/>
      <c r="H119" s="107"/>
      <c r="I119" s="107"/>
      <c r="J119" s="108"/>
      <c r="K119" s="109">
        <f t="shared" si="4"/>
        <v>0</v>
      </c>
      <c r="L119" s="107"/>
      <c r="M119" s="108"/>
      <c r="N119" s="110"/>
      <c r="O119" s="111"/>
      <c r="P119" s="112"/>
      <c r="Q119" s="110"/>
      <c r="R119" s="111"/>
      <c r="S119" s="112"/>
      <c r="T119" s="110"/>
      <c r="U119" s="112"/>
      <c r="V119" s="110"/>
      <c r="W119" s="112"/>
      <c r="X119" s="110"/>
      <c r="Y119" s="111"/>
      <c r="Z119" s="112"/>
      <c r="AA119" s="110"/>
      <c r="AB119" s="112"/>
      <c r="AC119" s="110"/>
      <c r="AD119" s="112"/>
      <c r="AE119" s="10"/>
      <c r="AF119" s="11"/>
      <c r="AG119" s="11"/>
      <c r="AH119" s="11"/>
      <c r="AI119" s="11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</row>
    <row r="120" spans="1:55" ht="15.75" customHeight="1">
      <c r="A120" s="31" t="s">
        <v>107</v>
      </c>
      <c r="B120" s="114" t="s">
        <v>108</v>
      </c>
      <c r="C120" s="107"/>
      <c r="D120" s="107"/>
      <c r="E120" s="107"/>
      <c r="F120" s="107"/>
      <c r="G120" s="107"/>
      <c r="H120" s="107"/>
      <c r="I120" s="107"/>
      <c r="J120" s="108"/>
      <c r="K120" s="113">
        <f t="shared" si="4"/>
        <v>0</v>
      </c>
      <c r="L120" s="107"/>
      <c r="M120" s="108"/>
      <c r="N120" s="110"/>
      <c r="O120" s="111"/>
      <c r="P120" s="112"/>
      <c r="Q120" s="110"/>
      <c r="R120" s="111"/>
      <c r="S120" s="112"/>
      <c r="T120" s="110"/>
      <c r="U120" s="112"/>
      <c r="V120" s="110"/>
      <c r="W120" s="112"/>
      <c r="X120" s="110"/>
      <c r="Y120" s="111"/>
      <c r="Z120" s="112"/>
      <c r="AA120" s="110"/>
      <c r="AB120" s="112"/>
      <c r="AC120" s="110"/>
      <c r="AD120" s="112"/>
      <c r="AE120" s="10"/>
      <c r="AF120" s="11"/>
      <c r="AG120" s="11"/>
      <c r="AH120" s="11"/>
      <c r="AI120" s="11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</row>
    <row r="121" spans="1:55" ht="15.75" customHeight="1">
      <c r="A121" s="280" t="s">
        <v>99</v>
      </c>
      <c r="B121" s="106" t="s">
        <v>100</v>
      </c>
      <c r="C121" s="107"/>
      <c r="D121" s="107"/>
      <c r="E121" s="107"/>
      <c r="F121" s="107"/>
      <c r="G121" s="107"/>
      <c r="H121" s="107"/>
      <c r="I121" s="107"/>
      <c r="J121" s="108"/>
      <c r="K121" s="109">
        <f t="shared" si="4"/>
        <v>0</v>
      </c>
      <c r="L121" s="107"/>
      <c r="M121" s="108"/>
      <c r="N121" s="110"/>
      <c r="O121" s="111"/>
      <c r="P121" s="112"/>
      <c r="Q121" s="110"/>
      <c r="R121" s="111"/>
      <c r="S121" s="112"/>
      <c r="T121" s="110"/>
      <c r="U121" s="112"/>
      <c r="V121" s="110"/>
      <c r="W121" s="112"/>
      <c r="X121" s="110"/>
      <c r="Y121" s="111"/>
      <c r="Z121" s="112"/>
      <c r="AA121" s="110"/>
      <c r="AB121" s="112"/>
      <c r="AC121" s="110"/>
      <c r="AD121" s="112"/>
      <c r="AE121" s="10"/>
      <c r="AF121" s="11"/>
      <c r="AG121" s="11"/>
      <c r="AH121" s="11"/>
      <c r="AI121" s="11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</row>
    <row r="122" spans="1:55" ht="15.75" customHeight="1">
      <c r="A122" s="116"/>
      <c r="B122" s="106" t="s">
        <v>101</v>
      </c>
      <c r="C122" s="107"/>
      <c r="D122" s="107"/>
      <c r="E122" s="107"/>
      <c r="F122" s="107"/>
      <c r="G122" s="107"/>
      <c r="H122" s="107"/>
      <c r="I122" s="107"/>
      <c r="J122" s="108"/>
      <c r="K122" s="109">
        <f t="shared" si="4"/>
        <v>0</v>
      </c>
      <c r="L122" s="107"/>
      <c r="M122" s="108"/>
      <c r="N122" s="110"/>
      <c r="O122" s="111"/>
      <c r="P122" s="112"/>
      <c r="Q122" s="110"/>
      <c r="R122" s="111"/>
      <c r="S122" s="112"/>
      <c r="T122" s="110"/>
      <c r="U122" s="112"/>
      <c r="V122" s="110"/>
      <c r="W122" s="112"/>
      <c r="X122" s="110"/>
      <c r="Y122" s="111"/>
      <c r="Z122" s="112"/>
      <c r="AA122" s="110"/>
      <c r="AB122" s="112"/>
      <c r="AC122" s="110"/>
      <c r="AD122" s="112"/>
      <c r="AE122" s="10"/>
      <c r="AF122" s="11"/>
      <c r="AG122" s="11"/>
      <c r="AH122" s="11"/>
      <c r="AI122" s="11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</row>
    <row r="123" spans="1:55" ht="15.75" customHeight="1">
      <c r="A123" s="116"/>
      <c r="B123" s="106" t="s">
        <v>102</v>
      </c>
      <c r="C123" s="107"/>
      <c r="D123" s="107"/>
      <c r="E123" s="107"/>
      <c r="F123" s="107"/>
      <c r="G123" s="107"/>
      <c r="H123" s="107"/>
      <c r="I123" s="107"/>
      <c r="J123" s="108"/>
      <c r="K123" s="109">
        <f t="shared" si="4"/>
        <v>0</v>
      </c>
      <c r="L123" s="107"/>
      <c r="M123" s="108"/>
      <c r="N123" s="110"/>
      <c r="O123" s="111"/>
      <c r="P123" s="112"/>
      <c r="Q123" s="110"/>
      <c r="R123" s="111"/>
      <c r="S123" s="112"/>
      <c r="T123" s="110"/>
      <c r="U123" s="112"/>
      <c r="V123" s="110"/>
      <c r="W123" s="112"/>
      <c r="X123" s="110"/>
      <c r="Y123" s="111"/>
      <c r="Z123" s="112"/>
      <c r="AA123" s="110"/>
      <c r="AB123" s="112"/>
      <c r="AC123" s="110"/>
      <c r="AD123" s="112"/>
      <c r="AE123" s="10"/>
      <c r="AF123" s="11"/>
      <c r="AG123" s="11"/>
      <c r="AH123" s="11"/>
      <c r="AI123" s="11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</row>
    <row r="124" spans="1:55" ht="15.75" customHeight="1">
      <c r="A124" s="116"/>
      <c r="B124" s="106" t="s">
        <v>103</v>
      </c>
      <c r="C124" s="107"/>
      <c r="D124" s="107"/>
      <c r="E124" s="107"/>
      <c r="F124" s="107"/>
      <c r="G124" s="107"/>
      <c r="H124" s="107"/>
      <c r="I124" s="107"/>
      <c r="J124" s="108"/>
      <c r="K124" s="109">
        <f t="shared" si="4"/>
        <v>0</v>
      </c>
      <c r="L124" s="107"/>
      <c r="M124" s="108"/>
      <c r="N124" s="110"/>
      <c r="O124" s="111"/>
      <c r="P124" s="112"/>
      <c r="Q124" s="110"/>
      <c r="R124" s="111"/>
      <c r="S124" s="112"/>
      <c r="T124" s="110"/>
      <c r="U124" s="112"/>
      <c r="V124" s="110"/>
      <c r="W124" s="112"/>
      <c r="X124" s="110"/>
      <c r="Y124" s="111"/>
      <c r="Z124" s="112"/>
      <c r="AA124" s="110"/>
      <c r="AB124" s="112"/>
      <c r="AC124" s="110"/>
      <c r="AD124" s="112"/>
      <c r="AE124" s="10"/>
      <c r="AF124" s="11"/>
      <c r="AG124" s="11"/>
      <c r="AH124" s="11"/>
      <c r="AI124" s="11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</row>
    <row r="125" spans="1:55" ht="15.75" customHeight="1">
      <c r="A125" s="117"/>
      <c r="B125" s="106" t="s">
        <v>104</v>
      </c>
      <c r="C125" s="107"/>
      <c r="D125" s="107"/>
      <c r="E125" s="107"/>
      <c r="F125" s="107"/>
      <c r="G125" s="107"/>
      <c r="H125" s="107"/>
      <c r="I125" s="107"/>
      <c r="J125" s="108"/>
      <c r="K125" s="109">
        <f t="shared" si="4"/>
        <v>0</v>
      </c>
      <c r="L125" s="107"/>
      <c r="M125" s="108"/>
      <c r="N125" s="110"/>
      <c r="O125" s="111"/>
      <c r="P125" s="112"/>
      <c r="Q125" s="110"/>
      <c r="R125" s="111"/>
      <c r="S125" s="112"/>
      <c r="T125" s="110"/>
      <c r="U125" s="112"/>
      <c r="V125" s="110"/>
      <c r="W125" s="112"/>
      <c r="X125" s="110"/>
      <c r="Y125" s="111"/>
      <c r="Z125" s="112"/>
      <c r="AA125" s="110"/>
      <c r="AB125" s="112"/>
      <c r="AC125" s="110"/>
      <c r="AD125" s="112"/>
      <c r="AE125" s="10"/>
      <c r="AF125" s="11"/>
      <c r="AG125" s="11"/>
      <c r="AH125" s="11"/>
      <c r="AI125" s="11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</row>
    <row r="126" spans="1:55" ht="15.75" customHeight="1">
      <c r="A126" s="31" t="s">
        <v>109</v>
      </c>
      <c r="B126" s="114" t="s">
        <v>110</v>
      </c>
      <c r="C126" s="107"/>
      <c r="D126" s="107"/>
      <c r="E126" s="107"/>
      <c r="F126" s="107"/>
      <c r="G126" s="107"/>
      <c r="H126" s="107"/>
      <c r="I126" s="107"/>
      <c r="J126" s="108"/>
      <c r="K126" s="113">
        <f t="shared" si="4"/>
        <v>0</v>
      </c>
      <c r="L126" s="107"/>
      <c r="M126" s="108"/>
      <c r="N126" s="110"/>
      <c r="O126" s="111"/>
      <c r="P126" s="112"/>
      <c r="Q126" s="110"/>
      <c r="R126" s="111"/>
      <c r="S126" s="112"/>
      <c r="T126" s="110"/>
      <c r="U126" s="112"/>
      <c r="V126" s="110"/>
      <c r="W126" s="112"/>
      <c r="X126" s="110"/>
      <c r="Y126" s="111"/>
      <c r="Z126" s="112"/>
      <c r="AA126" s="110"/>
      <c r="AB126" s="112"/>
      <c r="AC126" s="110"/>
      <c r="AD126" s="112"/>
      <c r="AE126" s="10"/>
      <c r="AF126" s="11"/>
      <c r="AG126" s="11"/>
      <c r="AH126" s="11"/>
      <c r="AI126" s="11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</row>
    <row r="127" spans="1:55" ht="15.75" customHeight="1">
      <c r="A127" s="115" t="s">
        <v>99</v>
      </c>
      <c r="B127" s="106" t="s">
        <v>100</v>
      </c>
      <c r="C127" s="107"/>
      <c r="D127" s="107"/>
      <c r="E127" s="107"/>
      <c r="F127" s="107"/>
      <c r="G127" s="107"/>
      <c r="H127" s="107"/>
      <c r="I127" s="107"/>
      <c r="J127" s="108"/>
      <c r="K127" s="109">
        <f t="shared" si="4"/>
        <v>0</v>
      </c>
      <c r="L127" s="107"/>
      <c r="M127" s="108"/>
      <c r="N127" s="110"/>
      <c r="O127" s="111"/>
      <c r="P127" s="112"/>
      <c r="Q127" s="110"/>
      <c r="R127" s="111"/>
      <c r="S127" s="112"/>
      <c r="T127" s="110"/>
      <c r="U127" s="112"/>
      <c r="V127" s="110"/>
      <c r="W127" s="112"/>
      <c r="X127" s="110"/>
      <c r="Y127" s="111"/>
      <c r="Z127" s="112"/>
      <c r="AA127" s="110"/>
      <c r="AB127" s="112"/>
      <c r="AC127" s="110"/>
      <c r="AD127" s="112"/>
      <c r="AE127" s="10"/>
      <c r="AF127" s="11"/>
      <c r="AG127" s="11"/>
      <c r="AH127" s="11"/>
      <c r="AI127" s="11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</row>
    <row r="128" spans="1:55" ht="15.75" customHeight="1">
      <c r="A128" s="116"/>
      <c r="B128" s="106" t="s">
        <v>101</v>
      </c>
      <c r="C128" s="107"/>
      <c r="D128" s="107"/>
      <c r="E128" s="107"/>
      <c r="F128" s="107"/>
      <c r="G128" s="107"/>
      <c r="H128" s="107"/>
      <c r="I128" s="107"/>
      <c r="J128" s="108"/>
      <c r="K128" s="109">
        <f t="shared" si="4"/>
        <v>0</v>
      </c>
      <c r="L128" s="107"/>
      <c r="M128" s="108"/>
      <c r="N128" s="110"/>
      <c r="O128" s="111"/>
      <c r="P128" s="112"/>
      <c r="Q128" s="110"/>
      <c r="R128" s="111"/>
      <c r="S128" s="112"/>
      <c r="T128" s="110"/>
      <c r="U128" s="112"/>
      <c r="V128" s="110"/>
      <c r="W128" s="112"/>
      <c r="X128" s="110"/>
      <c r="Y128" s="111"/>
      <c r="Z128" s="112"/>
      <c r="AA128" s="110"/>
      <c r="AB128" s="112"/>
      <c r="AC128" s="110"/>
      <c r="AD128" s="112"/>
      <c r="AE128" s="10"/>
      <c r="AF128" s="11"/>
      <c r="AG128" s="11"/>
      <c r="AH128" s="11"/>
      <c r="AI128" s="11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</row>
    <row r="129" spans="1:55" ht="15.75" customHeight="1">
      <c r="A129" s="116"/>
      <c r="B129" s="106" t="s">
        <v>102</v>
      </c>
      <c r="C129" s="107"/>
      <c r="D129" s="107"/>
      <c r="E129" s="107"/>
      <c r="F129" s="107"/>
      <c r="G129" s="107"/>
      <c r="H129" s="107"/>
      <c r="I129" s="107"/>
      <c r="J129" s="108"/>
      <c r="K129" s="109">
        <f t="shared" si="4"/>
        <v>0</v>
      </c>
      <c r="L129" s="107"/>
      <c r="M129" s="108"/>
      <c r="N129" s="110"/>
      <c r="O129" s="111"/>
      <c r="P129" s="112"/>
      <c r="Q129" s="110"/>
      <c r="R129" s="111"/>
      <c r="S129" s="112"/>
      <c r="T129" s="110"/>
      <c r="U129" s="112"/>
      <c r="V129" s="110"/>
      <c r="W129" s="112"/>
      <c r="X129" s="110"/>
      <c r="Y129" s="111"/>
      <c r="Z129" s="112"/>
      <c r="AA129" s="110"/>
      <c r="AB129" s="112"/>
      <c r="AC129" s="110"/>
      <c r="AD129" s="112"/>
      <c r="AE129" s="10"/>
      <c r="AF129" s="11"/>
      <c r="AG129" s="11"/>
      <c r="AH129" s="11"/>
      <c r="AI129" s="11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</row>
    <row r="130" spans="1:55" ht="15.75" customHeight="1">
      <c r="A130" s="116"/>
      <c r="B130" s="106" t="s">
        <v>103</v>
      </c>
      <c r="C130" s="107"/>
      <c r="D130" s="107"/>
      <c r="E130" s="107"/>
      <c r="F130" s="107"/>
      <c r="G130" s="107"/>
      <c r="H130" s="107"/>
      <c r="I130" s="107"/>
      <c r="J130" s="108"/>
      <c r="K130" s="109">
        <f t="shared" si="4"/>
        <v>0</v>
      </c>
      <c r="L130" s="107"/>
      <c r="M130" s="108"/>
      <c r="N130" s="110"/>
      <c r="O130" s="111"/>
      <c r="P130" s="112"/>
      <c r="Q130" s="110"/>
      <c r="R130" s="111"/>
      <c r="S130" s="112"/>
      <c r="T130" s="110"/>
      <c r="U130" s="112"/>
      <c r="V130" s="110"/>
      <c r="W130" s="112"/>
      <c r="X130" s="110"/>
      <c r="Y130" s="111"/>
      <c r="Z130" s="112"/>
      <c r="AA130" s="110"/>
      <c r="AB130" s="112"/>
      <c r="AC130" s="110"/>
      <c r="AD130" s="112"/>
      <c r="AE130" s="10"/>
      <c r="AF130" s="11"/>
      <c r="AG130" s="11"/>
      <c r="AH130" s="11"/>
      <c r="AI130" s="11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</row>
    <row r="131" spans="1:55" ht="15.75" customHeight="1">
      <c r="A131" s="117"/>
      <c r="B131" s="106" t="s">
        <v>104</v>
      </c>
      <c r="C131" s="107"/>
      <c r="D131" s="107"/>
      <c r="E131" s="107"/>
      <c r="F131" s="107"/>
      <c r="G131" s="107"/>
      <c r="H131" s="107"/>
      <c r="I131" s="107"/>
      <c r="J131" s="108"/>
      <c r="K131" s="109">
        <f t="shared" si="4"/>
        <v>0</v>
      </c>
      <c r="L131" s="107"/>
      <c r="M131" s="108"/>
      <c r="N131" s="110"/>
      <c r="O131" s="111"/>
      <c r="P131" s="112"/>
      <c r="Q131" s="110"/>
      <c r="R131" s="111"/>
      <c r="S131" s="112"/>
      <c r="T131" s="110"/>
      <c r="U131" s="112"/>
      <c r="V131" s="110"/>
      <c r="W131" s="112"/>
      <c r="X131" s="110"/>
      <c r="Y131" s="111"/>
      <c r="Z131" s="112"/>
      <c r="AA131" s="110"/>
      <c r="AB131" s="112"/>
      <c r="AC131" s="110"/>
      <c r="AD131" s="112"/>
      <c r="AE131" s="10"/>
      <c r="AF131" s="11"/>
      <c r="AG131" s="11"/>
      <c r="AH131" s="11"/>
      <c r="AI131" s="11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</row>
    <row r="132" spans="1:55" ht="15.75" customHeight="1">
      <c r="A132" s="31" t="s">
        <v>111</v>
      </c>
      <c r="B132" s="114" t="s">
        <v>112</v>
      </c>
      <c r="C132" s="107"/>
      <c r="D132" s="107"/>
      <c r="E132" s="107"/>
      <c r="F132" s="107"/>
      <c r="G132" s="107"/>
      <c r="H132" s="107"/>
      <c r="I132" s="107"/>
      <c r="J132" s="108"/>
      <c r="K132" s="113">
        <f t="shared" si="4"/>
        <v>0</v>
      </c>
      <c r="L132" s="107"/>
      <c r="M132" s="108"/>
      <c r="N132" s="110"/>
      <c r="O132" s="111"/>
      <c r="P132" s="112"/>
      <c r="Q132" s="110"/>
      <c r="R132" s="111"/>
      <c r="S132" s="112"/>
      <c r="T132" s="110"/>
      <c r="U132" s="112"/>
      <c r="V132" s="110"/>
      <c r="W132" s="112"/>
      <c r="X132" s="110"/>
      <c r="Y132" s="111"/>
      <c r="Z132" s="112"/>
      <c r="AA132" s="110"/>
      <c r="AB132" s="112"/>
      <c r="AC132" s="110"/>
      <c r="AD132" s="112"/>
      <c r="AE132" s="10"/>
      <c r="AF132" s="11"/>
      <c r="AG132" s="11"/>
      <c r="AH132" s="11"/>
      <c r="AI132" s="11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</row>
    <row r="133" spans="1:55" ht="15.75" customHeight="1">
      <c r="A133" s="115" t="s">
        <v>99</v>
      </c>
      <c r="B133" s="106" t="s">
        <v>100</v>
      </c>
      <c r="C133" s="107"/>
      <c r="D133" s="107"/>
      <c r="E133" s="107"/>
      <c r="F133" s="107"/>
      <c r="G133" s="107"/>
      <c r="H133" s="107"/>
      <c r="I133" s="107"/>
      <c r="J133" s="108"/>
      <c r="K133" s="109">
        <f t="shared" si="4"/>
        <v>0</v>
      </c>
      <c r="L133" s="107"/>
      <c r="M133" s="108"/>
      <c r="N133" s="110"/>
      <c r="O133" s="111"/>
      <c r="P133" s="112"/>
      <c r="Q133" s="110"/>
      <c r="R133" s="111"/>
      <c r="S133" s="112"/>
      <c r="T133" s="110"/>
      <c r="U133" s="112"/>
      <c r="V133" s="110"/>
      <c r="W133" s="112"/>
      <c r="X133" s="110"/>
      <c r="Y133" s="111"/>
      <c r="Z133" s="112"/>
      <c r="AA133" s="110"/>
      <c r="AB133" s="112"/>
      <c r="AC133" s="110"/>
      <c r="AD133" s="112"/>
      <c r="AE133" s="10"/>
      <c r="AF133" s="11"/>
      <c r="AG133" s="11"/>
      <c r="AH133" s="11"/>
      <c r="AI133" s="11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</row>
    <row r="134" spans="1:55" ht="15.75" customHeight="1">
      <c r="A134" s="116"/>
      <c r="B134" s="106" t="s">
        <v>101</v>
      </c>
      <c r="C134" s="107"/>
      <c r="D134" s="107"/>
      <c r="E134" s="107"/>
      <c r="F134" s="107"/>
      <c r="G134" s="107"/>
      <c r="H134" s="107"/>
      <c r="I134" s="107"/>
      <c r="J134" s="108"/>
      <c r="K134" s="109">
        <f t="shared" si="4"/>
        <v>0</v>
      </c>
      <c r="L134" s="107"/>
      <c r="M134" s="108"/>
      <c r="N134" s="110"/>
      <c r="O134" s="111"/>
      <c r="P134" s="112"/>
      <c r="Q134" s="110"/>
      <c r="R134" s="111"/>
      <c r="S134" s="112"/>
      <c r="T134" s="110"/>
      <c r="U134" s="112"/>
      <c r="V134" s="110"/>
      <c r="W134" s="112"/>
      <c r="X134" s="110"/>
      <c r="Y134" s="111"/>
      <c r="Z134" s="112"/>
      <c r="AA134" s="110"/>
      <c r="AB134" s="112"/>
      <c r="AC134" s="110"/>
      <c r="AD134" s="112"/>
      <c r="AE134" s="10"/>
      <c r="AF134" s="11"/>
      <c r="AG134" s="11"/>
      <c r="AH134" s="11"/>
      <c r="AI134" s="11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</row>
    <row r="135" spans="1:55" ht="15.75" customHeight="1">
      <c r="A135" s="116"/>
      <c r="B135" s="106" t="s">
        <v>102</v>
      </c>
      <c r="C135" s="107"/>
      <c r="D135" s="107"/>
      <c r="E135" s="107"/>
      <c r="F135" s="107"/>
      <c r="G135" s="107"/>
      <c r="H135" s="107"/>
      <c r="I135" s="107"/>
      <c r="J135" s="108"/>
      <c r="K135" s="109">
        <f t="shared" si="4"/>
        <v>0</v>
      </c>
      <c r="L135" s="107"/>
      <c r="M135" s="108"/>
      <c r="N135" s="110"/>
      <c r="O135" s="111"/>
      <c r="P135" s="112"/>
      <c r="Q135" s="110"/>
      <c r="R135" s="111"/>
      <c r="S135" s="112"/>
      <c r="T135" s="110"/>
      <c r="U135" s="112"/>
      <c r="V135" s="110"/>
      <c r="W135" s="112"/>
      <c r="X135" s="110"/>
      <c r="Y135" s="111"/>
      <c r="Z135" s="112"/>
      <c r="AA135" s="110"/>
      <c r="AB135" s="112"/>
      <c r="AC135" s="110"/>
      <c r="AD135" s="112"/>
      <c r="AE135" s="10"/>
      <c r="AF135" s="11"/>
      <c r="AG135" s="11"/>
      <c r="AH135" s="11"/>
      <c r="AI135" s="11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</row>
    <row r="136" spans="1:55" ht="15.75" customHeight="1">
      <c r="A136" s="116"/>
      <c r="B136" s="106" t="s">
        <v>103</v>
      </c>
      <c r="C136" s="107"/>
      <c r="D136" s="107"/>
      <c r="E136" s="107"/>
      <c r="F136" s="107"/>
      <c r="G136" s="107"/>
      <c r="H136" s="107"/>
      <c r="I136" s="107"/>
      <c r="J136" s="108"/>
      <c r="K136" s="109">
        <f t="shared" si="4"/>
        <v>0</v>
      </c>
      <c r="L136" s="107"/>
      <c r="M136" s="108"/>
      <c r="N136" s="110"/>
      <c r="O136" s="111"/>
      <c r="P136" s="112"/>
      <c r="Q136" s="110"/>
      <c r="R136" s="111"/>
      <c r="S136" s="112"/>
      <c r="T136" s="110"/>
      <c r="U136" s="112"/>
      <c r="V136" s="110"/>
      <c r="W136" s="112"/>
      <c r="X136" s="110"/>
      <c r="Y136" s="111"/>
      <c r="Z136" s="112"/>
      <c r="AA136" s="110"/>
      <c r="AB136" s="112"/>
      <c r="AC136" s="110"/>
      <c r="AD136" s="112"/>
      <c r="AE136" s="10"/>
      <c r="AF136" s="11"/>
      <c r="AG136" s="11"/>
      <c r="AH136" s="11"/>
      <c r="AI136" s="11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</row>
    <row r="137" spans="1:55" ht="15.75" customHeight="1">
      <c r="A137" s="117"/>
      <c r="B137" s="106" t="s">
        <v>104</v>
      </c>
      <c r="C137" s="107"/>
      <c r="D137" s="107"/>
      <c r="E137" s="107"/>
      <c r="F137" s="107"/>
      <c r="G137" s="107"/>
      <c r="H137" s="107"/>
      <c r="I137" s="107"/>
      <c r="J137" s="108"/>
      <c r="K137" s="109">
        <f t="shared" si="4"/>
        <v>0</v>
      </c>
      <c r="L137" s="107"/>
      <c r="M137" s="108"/>
      <c r="N137" s="110"/>
      <c r="O137" s="111"/>
      <c r="P137" s="112"/>
      <c r="Q137" s="110"/>
      <c r="R137" s="111"/>
      <c r="S137" s="112"/>
      <c r="T137" s="110"/>
      <c r="U137" s="112"/>
      <c r="V137" s="110"/>
      <c r="W137" s="112"/>
      <c r="X137" s="110"/>
      <c r="Y137" s="111"/>
      <c r="Z137" s="112"/>
      <c r="AA137" s="110"/>
      <c r="AB137" s="112"/>
      <c r="AC137" s="110"/>
      <c r="AD137" s="112"/>
      <c r="AE137" s="10"/>
      <c r="AF137" s="11"/>
      <c r="AG137" s="11"/>
      <c r="AH137" s="11"/>
      <c r="AI137" s="11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</row>
    <row r="138" spans="1:55" ht="15.75" customHeight="1">
      <c r="A138" s="31" t="s">
        <v>113</v>
      </c>
      <c r="B138" s="114" t="s">
        <v>114</v>
      </c>
      <c r="C138" s="107"/>
      <c r="D138" s="107"/>
      <c r="E138" s="107"/>
      <c r="F138" s="107"/>
      <c r="G138" s="107"/>
      <c r="H138" s="107"/>
      <c r="I138" s="107"/>
      <c r="J138" s="108"/>
      <c r="K138" s="113">
        <f t="shared" si="4"/>
        <v>0</v>
      </c>
      <c r="L138" s="107"/>
      <c r="M138" s="108"/>
      <c r="N138" s="110"/>
      <c r="O138" s="111"/>
      <c r="P138" s="112"/>
      <c r="Q138" s="110"/>
      <c r="R138" s="111"/>
      <c r="S138" s="112"/>
      <c r="T138" s="110"/>
      <c r="U138" s="112"/>
      <c r="V138" s="110"/>
      <c r="W138" s="112"/>
      <c r="X138" s="110"/>
      <c r="Y138" s="111"/>
      <c r="Z138" s="112"/>
      <c r="AA138" s="110"/>
      <c r="AB138" s="112"/>
      <c r="AC138" s="110"/>
      <c r="AD138" s="112"/>
      <c r="AE138" s="10"/>
      <c r="AF138" s="11"/>
      <c r="AG138" s="11"/>
      <c r="AH138" s="11"/>
      <c r="AI138" s="11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</row>
    <row r="139" spans="1:55" ht="15.75" customHeight="1">
      <c r="A139" s="115" t="s">
        <v>99</v>
      </c>
      <c r="B139" s="106" t="s">
        <v>100</v>
      </c>
      <c r="C139" s="107"/>
      <c r="D139" s="107"/>
      <c r="E139" s="107"/>
      <c r="F139" s="107"/>
      <c r="G139" s="107"/>
      <c r="H139" s="107"/>
      <c r="I139" s="107"/>
      <c r="J139" s="108"/>
      <c r="K139" s="109">
        <f t="shared" si="4"/>
        <v>0</v>
      </c>
      <c r="L139" s="107"/>
      <c r="M139" s="108"/>
      <c r="N139" s="110"/>
      <c r="O139" s="111"/>
      <c r="P139" s="112"/>
      <c r="Q139" s="110"/>
      <c r="R139" s="111"/>
      <c r="S139" s="112"/>
      <c r="T139" s="110"/>
      <c r="U139" s="112"/>
      <c r="V139" s="110"/>
      <c r="W139" s="112"/>
      <c r="X139" s="110"/>
      <c r="Y139" s="111"/>
      <c r="Z139" s="112"/>
      <c r="AA139" s="110"/>
      <c r="AB139" s="112"/>
      <c r="AC139" s="110"/>
      <c r="AD139" s="112"/>
      <c r="AE139" s="10"/>
      <c r="AF139" s="11"/>
      <c r="AG139" s="11"/>
      <c r="AH139" s="11"/>
      <c r="AI139" s="11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</row>
    <row r="140" spans="1:55" ht="15.75" customHeight="1">
      <c r="A140" s="116"/>
      <c r="B140" s="106" t="s">
        <v>101</v>
      </c>
      <c r="C140" s="107"/>
      <c r="D140" s="107"/>
      <c r="E140" s="107"/>
      <c r="F140" s="107"/>
      <c r="G140" s="107"/>
      <c r="H140" s="107"/>
      <c r="I140" s="107"/>
      <c r="J140" s="108"/>
      <c r="K140" s="109">
        <f t="shared" si="4"/>
        <v>0</v>
      </c>
      <c r="L140" s="107"/>
      <c r="M140" s="108"/>
      <c r="N140" s="110"/>
      <c r="O140" s="111"/>
      <c r="P140" s="112"/>
      <c r="Q140" s="110"/>
      <c r="R140" s="111"/>
      <c r="S140" s="112"/>
      <c r="T140" s="110"/>
      <c r="U140" s="112"/>
      <c r="V140" s="110"/>
      <c r="W140" s="112"/>
      <c r="X140" s="110"/>
      <c r="Y140" s="111"/>
      <c r="Z140" s="112"/>
      <c r="AA140" s="110"/>
      <c r="AB140" s="112"/>
      <c r="AC140" s="110"/>
      <c r="AD140" s="112"/>
      <c r="AE140" s="10"/>
      <c r="AF140" s="11"/>
      <c r="AG140" s="11"/>
      <c r="AH140" s="11"/>
      <c r="AI140" s="11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</row>
    <row r="141" spans="1:55" ht="15.75" customHeight="1">
      <c r="A141" s="116"/>
      <c r="B141" s="106" t="s">
        <v>103</v>
      </c>
      <c r="C141" s="107"/>
      <c r="D141" s="107"/>
      <c r="E141" s="107"/>
      <c r="F141" s="107"/>
      <c r="G141" s="107"/>
      <c r="H141" s="107"/>
      <c r="I141" s="107"/>
      <c r="J141" s="108"/>
      <c r="K141" s="109">
        <f t="shared" si="4"/>
        <v>0</v>
      </c>
      <c r="L141" s="107"/>
      <c r="M141" s="108"/>
      <c r="N141" s="110"/>
      <c r="O141" s="111"/>
      <c r="P141" s="112"/>
      <c r="Q141" s="110"/>
      <c r="R141" s="111"/>
      <c r="S141" s="112"/>
      <c r="T141" s="110"/>
      <c r="U141" s="112"/>
      <c r="V141" s="110"/>
      <c r="W141" s="112"/>
      <c r="X141" s="110"/>
      <c r="Y141" s="111"/>
      <c r="Z141" s="112"/>
      <c r="AA141" s="110"/>
      <c r="AB141" s="112"/>
      <c r="AC141" s="110"/>
      <c r="AD141" s="112"/>
      <c r="AE141" s="10"/>
      <c r="AF141" s="11"/>
      <c r="AG141" s="11"/>
      <c r="AH141" s="11"/>
      <c r="AI141" s="11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</row>
    <row r="142" spans="1:55" ht="15.75" customHeight="1">
      <c r="A142" s="117"/>
      <c r="B142" s="106" t="s">
        <v>104</v>
      </c>
      <c r="C142" s="107"/>
      <c r="D142" s="107"/>
      <c r="E142" s="107"/>
      <c r="F142" s="107"/>
      <c r="G142" s="107"/>
      <c r="H142" s="107"/>
      <c r="I142" s="107"/>
      <c r="J142" s="108"/>
      <c r="K142" s="109">
        <f t="shared" si="4"/>
        <v>0</v>
      </c>
      <c r="L142" s="107"/>
      <c r="M142" s="108"/>
      <c r="N142" s="110"/>
      <c r="O142" s="111"/>
      <c r="P142" s="112"/>
      <c r="Q142" s="110"/>
      <c r="R142" s="111"/>
      <c r="S142" s="112"/>
      <c r="T142" s="110"/>
      <c r="U142" s="112"/>
      <c r="V142" s="110"/>
      <c r="W142" s="112"/>
      <c r="X142" s="110"/>
      <c r="Y142" s="111"/>
      <c r="Z142" s="112"/>
      <c r="AA142" s="110"/>
      <c r="AB142" s="112"/>
      <c r="AC142" s="110"/>
      <c r="AD142" s="112"/>
      <c r="AE142" s="10"/>
      <c r="AF142" s="11"/>
      <c r="AG142" s="11"/>
      <c r="AH142" s="11"/>
      <c r="AI142" s="11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</row>
    <row r="143" spans="1:55" ht="31.5" customHeight="1">
      <c r="A143" s="31" t="s">
        <v>115</v>
      </c>
      <c r="B143" s="114" t="s">
        <v>116</v>
      </c>
      <c r="C143" s="107"/>
      <c r="D143" s="107"/>
      <c r="E143" s="107"/>
      <c r="F143" s="107"/>
      <c r="G143" s="107"/>
      <c r="H143" s="107"/>
      <c r="I143" s="107"/>
      <c r="J143" s="108"/>
      <c r="K143" s="113">
        <f t="shared" si="4"/>
        <v>0</v>
      </c>
      <c r="L143" s="107"/>
      <c r="M143" s="108"/>
      <c r="N143" s="110"/>
      <c r="O143" s="111"/>
      <c r="P143" s="112"/>
      <c r="Q143" s="110"/>
      <c r="R143" s="111"/>
      <c r="S143" s="112"/>
      <c r="T143" s="110"/>
      <c r="U143" s="112"/>
      <c r="V143" s="110"/>
      <c r="W143" s="112"/>
      <c r="X143" s="110"/>
      <c r="Y143" s="111"/>
      <c r="Z143" s="112"/>
      <c r="AA143" s="110"/>
      <c r="AB143" s="112"/>
      <c r="AC143" s="110"/>
      <c r="AD143" s="112"/>
      <c r="AE143" s="10"/>
      <c r="AF143" s="11"/>
      <c r="AG143" s="11"/>
      <c r="AH143" s="11"/>
      <c r="AI143" s="11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</row>
    <row r="144" spans="1:55" ht="15.75" customHeight="1">
      <c r="A144" s="115" t="s">
        <v>99</v>
      </c>
      <c r="B144" s="106" t="s">
        <v>100</v>
      </c>
      <c r="C144" s="107"/>
      <c r="D144" s="107"/>
      <c r="E144" s="107"/>
      <c r="F144" s="107"/>
      <c r="G144" s="107"/>
      <c r="H144" s="107"/>
      <c r="I144" s="107"/>
      <c r="J144" s="108"/>
      <c r="K144" s="109">
        <f t="shared" si="4"/>
        <v>0</v>
      </c>
      <c r="L144" s="107"/>
      <c r="M144" s="108"/>
      <c r="N144" s="110"/>
      <c r="O144" s="111"/>
      <c r="P144" s="112"/>
      <c r="Q144" s="110"/>
      <c r="R144" s="111"/>
      <c r="S144" s="112"/>
      <c r="T144" s="110"/>
      <c r="U144" s="112"/>
      <c r="V144" s="110"/>
      <c r="W144" s="112"/>
      <c r="X144" s="110"/>
      <c r="Y144" s="111"/>
      <c r="Z144" s="112"/>
      <c r="AA144" s="110"/>
      <c r="AB144" s="112"/>
      <c r="AC144" s="110"/>
      <c r="AD144" s="112"/>
      <c r="AE144" s="10"/>
      <c r="AF144" s="11"/>
      <c r="AG144" s="11"/>
      <c r="AH144" s="11"/>
      <c r="AI144" s="11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</row>
    <row r="145" spans="1:55" ht="15.75" customHeight="1">
      <c r="A145" s="116"/>
      <c r="B145" s="106" t="s">
        <v>101</v>
      </c>
      <c r="C145" s="107"/>
      <c r="D145" s="107"/>
      <c r="E145" s="107"/>
      <c r="F145" s="107"/>
      <c r="G145" s="107"/>
      <c r="H145" s="107"/>
      <c r="I145" s="107"/>
      <c r="J145" s="108"/>
      <c r="K145" s="109">
        <f t="shared" si="4"/>
        <v>0</v>
      </c>
      <c r="L145" s="107"/>
      <c r="M145" s="108"/>
      <c r="N145" s="110"/>
      <c r="O145" s="111"/>
      <c r="P145" s="112"/>
      <c r="Q145" s="110"/>
      <c r="R145" s="111"/>
      <c r="S145" s="112"/>
      <c r="T145" s="110"/>
      <c r="U145" s="112"/>
      <c r="V145" s="110"/>
      <c r="W145" s="112"/>
      <c r="X145" s="110"/>
      <c r="Y145" s="111"/>
      <c r="Z145" s="112"/>
      <c r="AA145" s="110"/>
      <c r="AB145" s="112"/>
      <c r="AC145" s="110"/>
      <c r="AD145" s="112"/>
      <c r="AE145" s="10"/>
      <c r="AF145" s="11"/>
      <c r="AG145" s="11"/>
      <c r="AH145" s="11"/>
      <c r="AI145" s="11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</row>
    <row r="146" spans="1:55" ht="15.75" customHeight="1">
      <c r="A146" s="116"/>
      <c r="B146" s="106" t="s">
        <v>102</v>
      </c>
      <c r="C146" s="107"/>
      <c r="D146" s="107"/>
      <c r="E146" s="107"/>
      <c r="F146" s="107"/>
      <c r="G146" s="107"/>
      <c r="H146" s="107"/>
      <c r="I146" s="107"/>
      <c r="J146" s="108"/>
      <c r="K146" s="109">
        <f t="shared" si="4"/>
        <v>0</v>
      </c>
      <c r="L146" s="107"/>
      <c r="M146" s="108"/>
      <c r="N146" s="110"/>
      <c r="O146" s="111"/>
      <c r="P146" s="112"/>
      <c r="Q146" s="110"/>
      <c r="R146" s="111"/>
      <c r="S146" s="112"/>
      <c r="T146" s="110"/>
      <c r="U146" s="112"/>
      <c r="V146" s="110"/>
      <c r="W146" s="112"/>
      <c r="X146" s="110"/>
      <c r="Y146" s="111"/>
      <c r="Z146" s="112"/>
      <c r="AA146" s="110"/>
      <c r="AB146" s="112"/>
      <c r="AC146" s="110"/>
      <c r="AD146" s="112"/>
      <c r="AE146" s="10"/>
      <c r="AF146" s="11"/>
      <c r="AG146" s="11"/>
      <c r="AH146" s="11"/>
      <c r="AI146" s="11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</row>
    <row r="147" spans="1:55" ht="15.75" customHeight="1">
      <c r="A147" s="117"/>
      <c r="B147" s="106" t="s">
        <v>103</v>
      </c>
      <c r="C147" s="107"/>
      <c r="D147" s="107"/>
      <c r="E147" s="107"/>
      <c r="F147" s="107"/>
      <c r="G147" s="107"/>
      <c r="H147" s="107"/>
      <c r="I147" s="107"/>
      <c r="J147" s="108"/>
      <c r="K147" s="109">
        <f t="shared" si="4"/>
        <v>0</v>
      </c>
      <c r="L147" s="107"/>
      <c r="M147" s="108"/>
      <c r="N147" s="110"/>
      <c r="O147" s="111"/>
      <c r="P147" s="112"/>
      <c r="Q147" s="110"/>
      <c r="R147" s="111"/>
      <c r="S147" s="112"/>
      <c r="T147" s="110"/>
      <c r="U147" s="112"/>
      <c r="V147" s="110"/>
      <c r="W147" s="112"/>
      <c r="X147" s="110"/>
      <c r="Y147" s="111"/>
      <c r="Z147" s="112"/>
      <c r="AA147" s="110"/>
      <c r="AB147" s="112"/>
      <c r="AC147" s="110"/>
      <c r="AD147" s="112"/>
      <c r="AE147" s="10"/>
      <c r="AF147" s="11"/>
      <c r="AG147" s="11"/>
      <c r="AH147" s="11"/>
      <c r="AI147" s="11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</row>
    <row r="148" spans="1:55" ht="15.75" customHeight="1">
      <c r="A148" s="31" t="s">
        <v>117</v>
      </c>
      <c r="B148" s="114" t="s">
        <v>118</v>
      </c>
      <c r="C148" s="107"/>
      <c r="D148" s="107"/>
      <c r="E148" s="107"/>
      <c r="F148" s="107"/>
      <c r="G148" s="107"/>
      <c r="H148" s="107"/>
      <c r="I148" s="107"/>
      <c r="J148" s="108"/>
      <c r="K148" s="113">
        <f t="shared" si="4"/>
        <v>0</v>
      </c>
      <c r="L148" s="107"/>
      <c r="M148" s="108"/>
      <c r="N148" s="110"/>
      <c r="O148" s="111"/>
      <c r="P148" s="112"/>
      <c r="Q148" s="110"/>
      <c r="R148" s="111"/>
      <c r="S148" s="112"/>
      <c r="T148" s="110"/>
      <c r="U148" s="112"/>
      <c r="V148" s="110"/>
      <c r="W148" s="112"/>
      <c r="X148" s="110"/>
      <c r="Y148" s="111"/>
      <c r="Z148" s="112"/>
      <c r="AA148" s="110"/>
      <c r="AB148" s="112"/>
      <c r="AC148" s="110"/>
      <c r="AD148" s="112"/>
      <c r="AE148" s="10"/>
      <c r="AF148" s="11"/>
      <c r="AG148" s="11"/>
      <c r="AH148" s="11"/>
      <c r="AI148" s="11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</row>
    <row r="149" spans="1:55" ht="15.75" customHeight="1">
      <c r="A149" s="115" t="s">
        <v>99</v>
      </c>
      <c r="B149" s="106" t="s">
        <v>100</v>
      </c>
      <c r="C149" s="107"/>
      <c r="D149" s="107"/>
      <c r="E149" s="107"/>
      <c r="F149" s="107"/>
      <c r="G149" s="107"/>
      <c r="H149" s="107"/>
      <c r="I149" s="107"/>
      <c r="J149" s="108"/>
      <c r="K149" s="109">
        <f t="shared" si="4"/>
        <v>0</v>
      </c>
      <c r="L149" s="107"/>
      <c r="M149" s="108"/>
      <c r="N149" s="110"/>
      <c r="O149" s="111"/>
      <c r="P149" s="112"/>
      <c r="Q149" s="110"/>
      <c r="R149" s="111"/>
      <c r="S149" s="112"/>
      <c r="T149" s="110"/>
      <c r="U149" s="112"/>
      <c r="V149" s="110"/>
      <c r="W149" s="112"/>
      <c r="X149" s="110"/>
      <c r="Y149" s="111"/>
      <c r="Z149" s="112"/>
      <c r="AA149" s="110"/>
      <c r="AB149" s="112"/>
      <c r="AC149" s="110"/>
      <c r="AD149" s="112"/>
      <c r="AE149" s="10"/>
      <c r="AF149" s="11"/>
      <c r="AG149" s="11"/>
      <c r="AH149" s="11"/>
      <c r="AI149" s="11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</row>
    <row r="150" spans="1:55" ht="15.75" customHeight="1">
      <c r="A150" s="116"/>
      <c r="B150" s="106" t="s">
        <v>103</v>
      </c>
      <c r="C150" s="107"/>
      <c r="D150" s="107"/>
      <c r="E150" s="107"/>
      <c r="F150" s="107"/>
      <c r="G150" s="107"/>
      <c r="H150" s="107"/>
      <c r="I150" s="107"/>
      <c r="J150" s="108"/>
      <c r="K150" s="109">
        <f t="shared" si="4"/>
        <v>0</v>
      </c>
      <c r="L150" s="107"/>
      <c r="M150" s="108"/>
      <c r="N150" s="110"/>
      <c r="O150" s="111"/>
      <c r="P150" s="112"/>
      <c r="Q150" s="110"/>
      <c r="R150" s="111"/>
      <c r="S150" s="112"/>
      <c r="T150" s="110"/>
      <c r="U150" s="112"/>
      <c r="V150" s="110"/>
      <c r="W150" s="112"/>
      <c r="X150" s="110"/>
      <c r="Y150" s="111"/>
      <c r="Z150" s="112"/>
      <c r="AA150" s="110"/>
      <c r="AB150" s="112"/>
      <c r="AC150" s="110"/>
      <c r="AD150" s="112"/>
      <c r="AE150" s="10"/>
      <c r="AF150" s="11"/>
      <c r="AG150" s="11"/>
      <c r="AH150" s="11"/>
      <c r="AI150" s="11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</row>
    <row r="151" spans="1:55" ht="15.75" customHeight="1">
      <c r="A151" s="117"/>
      <c r="B151" s="106" t="s">
        <v>104</v>
      </c>
      <c r="C151" s="107"/>
      <c r="D151" s="107"/>
      <c r="E151" s="107"/>
      <c r="F151" s="107"/>
      <c r="G151" s="107"/>
      <c r="H151" s="107"/>
      <c r="I151" s="107"/>
      <c r="J151" s="108"/>
      <c r="K151" s="109">
        <f t="shared" si="4"/>
        <v>0</v>
      </c>
      <c r="L151" s="107"/>
      <c r="M151" s="108"/>
      <c r="N151" s="110"/>
      <c r="O151" s="111"/>
      <c r="P151" s="112"/>
      <c r="Q151" s="110"/>
      <c r="R151" s="111"/>
      <c r="S151" s="112"/>
      <c r="T151" s="110"/>
      <c r="U151" s="112"/>
      <c r="V151" s="110"/>
      <c r="W151" s="112"/>
      <c r="X151" s="110"/>
      <c r="Y151" s="111"/>
      <c r="Z151" s="112"/>
      <c r="AA151" s="110"/>
      <c r="AB151" s="112"/>
      <c r="AC151" s="110"/>
      <c r="AD151" s="112"/>
      <c r="AE151" s="10"/>
      <c r="AF151" s="11"/>
      <c r="AG151" s="11"/>
      <c r="AH151" s="11"/>
      <c r="AI151" s="11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</row>
    <row r="152" spans="1:55" ht="15.75" customHeight="1">
      <c r="A152" s="31" t="s">
        <v>119</v>
      </c>
      <c r="B152" s="114" t="s">
        <v>120</v>
      </c>
      <c r="C152" s="107"/>
      <c r="D152" s="107"/>
      <c r="E152" s="107"/>
      <c r="F152" s="107"/>
      <c r="G152" s="107"/>
      <c r="H152" s="107"/>
      <c r="I152" s="107"/>
      <c r="J152" s="108"/>
      <c r="K152" s="113">
        <f t="shared" si="4"/>
        <v>0</v>
      </c>
      <c r="L152" s="107"/>
      <c r="M152" s="108"/>
      <c r="N152" s="110"/>
      <c r="O152" s="111"/>
      <c r="P152" s="112"/>
      <c r="Q152" s="110"/>
      <c r="R152" s="111"/>
      <c r="S152" s="112"/>
      <c r="T152" s="110"/>
      <c r="U152" s="112"/>
      <c r="V152" s="110"/>
      <c r="W152" s="112"/>
      <c r="X152" s="110"/>
      <c r="Y152" s="111"/>
      <c r="Z152" s="112"/>
      <c r="AA152" s="110"/>
      <c r="AB152" s="112"/>
      <c r="AC152" s="110"/>
      <c r="AD152" s="112"/>
      <c r="AE152" s="10"/>
      <c r="AF152" s="11"/>
      <c r="AG152" s="11"/>
      <c r="AH152" s="11"/>
      <c r="AI152" s="32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</row>
    <row r="153" spans="1:55" ht="15.75" customHeight="1">
      <c r="A153" s="115" t="s">
        <v>99</v>
      </c>
      <c r="B153" s="106" t="s">
        <v>100</v>
      </c>
      <c r="C153" s="107"/>
      <c r="D153" s="107"/>
      <c r="E153" s="107"/>
      <c r="F153" s="107"/>
      <c r="G153" s="107"/>
      <c r="H153" s="107"/>
      <c r="I153" s="107"/>
      <c r="J153" s="108"/>
      <c r="K153" s="109">
        <f t="shared" si="4"/>
        <v>0</v>
      </c>
      <c r="L153" s="107"/>
      <c r="M153" s="108"/>
      <c r="N153" s="110"/>
      <c r="O153" s="111"/>
      <c r="P153" s="112"/>
      <c r="Q153" s="110"/>
      <c r="R153" s="111"/>
      <c r="S153" s="112"/>
      <c r="T153" s="110"/>
      <c r="U153" s="112"/>
      <c r="V153" s="110"/>
      <c r="W153" s="112"/>
      <c r="X153" s="110"/>
      <c r="Y153" s="111"/>
      <c r="Z153" s="112"/>
      <c r="AA153" s="110"/>
      <c r="AB153" s="112"/>
      <c r="AC153" s="110"/>
      <c r="AD153" s="112"/>
      <c r="AE153" s="10"/>
      <c r="AF153" s="11"/>
      <c r="AG153" s="11"/>
      <c r="AH153" s="11"/>
      <c r="AI153" s="11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</row>
    <row r="154" spans="1:55" ht="15.75" customHeight="1">
      <c r="A154" s="116"/>
      <c r="B154" s="106" t="s">
        <v>101</v>
      </c>
      <c r="C154" s="107"/>
      <c r="D154" s="107"/>
      <c r="E154" s="107"/>
      <c r="F154" s="107"/>
      <c r="G154" s="107"/>
      <c r="H154" s="107"/>
      <c r="I154" s="107"/>
      <c r="J154" s="108"/>
      <c r="K154" s="109">
        <f t="shared" si="4"/>
        <v>0</v>
      </c>
      <c r="L154" s="107"/>
      <c r="M154" s="108"/>
      <c r="N154" s="110"/>
      <c r="O154" s="111"/>
      <c r="P154" s="112"/>
      <c r="Q154" s="110"/>
      <c r="R154" s="111"/>
      <c r="S154" s="112"/>
      <c r="T154" s="110"/>
      <c r="U154" s="112"/>
      <c r="V154" s="110"/>
      <c r="W154" s="112"/>
      <c r="X154" s="110"/>
      <c r="Y154" s="111"/>
      <c r="Z154" s="112"/>
      <c r="AA154" s="110"/>
      <c r="AB154" s="112"/>
      <c r="AC154" s="110"/>
      <c r="AD154" s="112"/>
      <c r="AE154" s="10"/>
      <c r="AF154" s="11"/>
      <c r="AG154" s="11"/>
      <c r="AH154" s="11"/>
      <c r="AI154" s="11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</row>
    <row r="155" spans="1:55" ht="15.75" customHeight="1">
      <c r="A155" s="116"/>
      <c r="B155" s="106" t="s">
        <v>102</v>
      </c>
      <c r="C155" s="107"/>
      <c r="D155" s="107"/>
      <c r="E155" s="107"/>
      <c r="F155" s="107"/>
      <c r="G155" s="107"/>
      <c r="H155" s="107"/>
      <c r="I155" s="107"/>
      <c r="J155" s="108"/>
      <c r="K155" s="109">
        <f t="shared" si="4"/>
        <v>0</v>
      </c>
      <c r="L155" s="107"/>
      <c r="M155" s="108"/>
      <c r="N155" s="110"/>
      <c r="O155" s="111"/>
      <c r="P155" s="112"/>
      <c r="Q155" s="110"/>
      <c r="R155" s="111"/>
      <c r="S155" s="112"/>
      <c r="T155" s="110"/>
      <c r="U155" s="112"/>
      <c r="V155" s="110"/>
      <c r="W155" s="112"/>
      <c r="X155" s="110"/>
      <c r="Y155" s="111"/>
      <c r="Z155" s="112"/>
      <c r="AA155" s="110"/>
      <c r="AB155" s="112"/>
      <c r="AC155" s="110"/>
      <c r="AD155" s="112"/>
      <c r="AE155" s="10"/>
      <c r="AF155" s="11"/>
      <c r="AG155" s="11"/>
      <c r="AH155" s="11"/>
      <c r="AI155" s="11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</row>
    <row r="156" spans="1:55" ht="15.75" customHeight="1">
      <c r="A156" s="117"/>
      <c r="B156" s="106" t="s">
        <v>104</v>
      </c>
      <c r="C156" s="107"/>
      <c r="D156" s="107"/>
      <c r="E156" s="107"/>
      <c r="F156" s="107"/>
      <c r="G156" s="107"/>
      <c r="H156" s="107"/>
      <c r="I156" s="107"/>
      <c r="J156" s="108"/>
      <c r="K156" s="109">
        <f t="shared" si="4"/>
        <v>0</v>
      </c>
      <c r="L156" s="107"/>
      <c r="M156" s="108"/>
      <c r="N156" s="110"/>
      <c r="O156" s="111"/>
      <c r="P156" s="112"/>
      <c r="Q156" s="110"/>
      <c r="R156" s="111"/>
      <c r="S156" s="112"/>
      <c r="T156" s="110"/>
      <c r="U156" s="112"/>
      <c r="V156" s="110"/>
      <c r="W156" s="112"/>
      <c r="X156" s="110"/>
      <c r="Y156" s="111"/>
      <c r="Z156" s="112"/>
      <c r="AA156" s="110"/>
      <c r="AB156" s="112"/>
      <c r="AC156" s="110"/>
      <c r="AD156" s="112"/>
      <c r="AE156" s="10"/>
      <c r="AF156" s="11"/>
      <c r="AG156" s="11"/>
      <c r="AH156" s="11"/>
      <c r="AI156" s="11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</row>
    <row r="157" spans="1:55" ht="15.75" customHeight="1">
      <c r="A157" s="31" t="s">
        <v>121</v>
      </c>
      <c r="B157" s="114" t="s">
        <v>122</v>
      </c>
      <c r="C157" s="107"/>
      <c r="D157" s="107"/>
      <c r="E157" s="107"/>
      <c r="F157" s="107"/>
      <c r="G157" s="107"/>
      <c r="H157" s="107"/>
      <c r="I157" s="107"/>
      <c r="J157" s="108"/>
      <c r="K157" s="113">
        <f t="shared" si="4"/>
        <v>0</v>
      </c>
      <c r="L157" s="107"/>
      <c r="M157" s="108"/>
      <c r="N157" s="110"/>
      <c r="O157" s="111"/>
      <c r="P157" s="112"/>
      <c r="Q157" s="110"/>
      <c r="R157" s="111"/>
      <c r="S157" s="112"/>
      <c r="T157" s="110"/>
      <c r="U157" s="112"/>
      <c r="V157" s="110"/>
      <c r="W157" s="112"/>
      <c r="X157" s="110"/>
      <c r="Y157" s="111"/>
      <c r="Z157" s="112"/>
      <c r="AA157" s="110"/>
      <c r="AB157" s="112"/>
      <c r="AC157" s="110"/>
      <c r="AD157" s="112"/>
      <c r="AE157" s="10"/>
      <c r="AF157" s="11"/>
      <c r="AG157" s="11"/>
      <c r="AH157" s="11"/>
      <c r="AI157" s="11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</row>
    <row r="158" spans="1:55" ht="17.25" customHeight="1">
      <c r="A158" s="115" t="s">
        <v>99</v>
      </c>
      <c r="B158" s="106" t="s">
        <v>100</v>
      </c>
      <c r="C158" s="107"/>
      <c r="D158" s="107"/>
      <c r="E158" s="107"/>
      <c r="F158" s="107"/>
      <c r="G158" s="107"/>
      <c r="H158" s="107"/>
      <c r="I158" s="107"/>
      <c r="J158" s="108"/>
      <c r="K158" s="109">
        <f t="shared" si="4"/>
        <v>0</v>
      </c>
      <c r="L158" s="107"/>
      <c r="M158" s="108"/>
      <c r="N158" s="110"/>
      <c r="O158" s="111"/>
      <c r="P158" s="112"/>
      <c r="Q158" s="110"/>
      <c r="R158" s="111"/>
      <c r="S158" s="112"/>
      <c r="T158" s="110"/>
      <c r="U158" s="112"/>
      <c r="V158" s="110"/>
      <c r="W158" s="112"/>
      <c r="X158" s="110"/>
      <c r="Y158" s="111"/>
      <c r="Z158" s="112"/>
      <c r="AA158" s="110"/>
      <c r="AB158" s="112"/>
      <c r="AC158" s="110"/>
      <c r="AD158" s="112"/>
      <c r="AE158" s="10"/>
      <c r="AF158" s="11"/>
      <c r="AG158" s="11"/>
      <c r="AH158" s="11"/>
      <c r="AI158" s="11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</row>
    <row r="159" spans="1:55" ht="18.75" customHeight="1">
      <c r="A159" s="116"/>
      <c r="B159" s="106" t="s">
        <v>104</v>
      </c>
      <c r="C159" s="107"/>
      <c r="D159" s="107"/>
      <c r="E159" s="107"/>
      <c r="F159" s="107"/>
      <c r="G159" s="107"/>
      <c r="H159" s="107"/>
      <c r="I159" s="107"/>
      <c r="J159" s="108"/>
      <c r="K159" s="109">
        <f t="shared" si="4"/>
        <v>0</v>
      </c>
      <c r="L159" s="107"/>
      <c r="M159" s="108"/>
      <c r="N159" s="110"/>
      <c r="O159" s="111"/>
      <c r="P159" s="112"/>
      <c r="Q159" s="110"/>
      <c r="R159" s="111"/>
      <c r="S159" s="112"/>
      <c r="T159" s="110"/>
      <c r="U159" s="112"/>
      <c r="V159" s="110"/>
      <c r="W159" s="112"/>
      <c r="X159" s="110"/>
      <c r="Y159" s="111"/>
      <c r="Z159" s="112"/>
      <c r="AA159" s="110"/>
      <c r="AB159" s="112"/>
      <c r="AC159" s="110"/>
      <c r="AD159" s="112"/>
      <c r="AE159" s="10"/>
      <c r="AF159" s="11"/>
      <c r="AG159" s="11"/>
      <c r="AH159" s="11"/>
      <c r="AI159" s="11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</row>
    <row r="160" spans="1:55" ht="21" customHeight="1">
      <c r="A160" s="117"/>
      <c r="B160" s="106" t="s">
        <v>103</v>
      </c>
      <c r="C160" s="107"/>
      <c r="D160" s="107"/>
      <c r="E160" s="107"/>
      <c r="F160" s="107"/>
      <c r="G160" s="107"/>
      <c r="H160" s="107"/>
      <c r="I160" s="107"/>
      <c r="J160" s="108"/>
      <c r="K160" s="109">
        <f t="shared" si="4"/>
        <v>0</v>
      </c>
      <c r="L160" s="107"/>
      <c r="M160" s="108"/>
      <c r="N160" s="110"/>
      <c r="O160" s="111"/>
      <c r="P160" s="112"/>
      <c r="Q160" s="110"/>
      <c r="R160" s="111"/>
      <c r="S160" s="112"/>
      <c r="T160" s="110"/>
      <c r="U160" s="112"/>
      <c r="V160" s="110"/>
      <c r="W160" s="112"/>
      <c r="X160" s="110"/>
      <c r="Y160" s="111"/>
      <c r="Z160" s="112"/>
      <c r="AA160" s="110"/>
      <c r="AB160" s="112"/>
      <c r="AC160" s="110"/>
      <c r="AD160" s="112"/>
      <c r="AE160" s="10"/>
      <c r="AF160" s="11"/>
      <c r="AG160" s="11"/>
      <c r="AH160" s="11"/>
      <c r="AI160" s="11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</row>
    <row r="161" spans="1:55" ht="30.75" customHeight="1">
      <c r="A161" s="31" t="s">
        <v>123</v>
      </c>
      <c r="B161" s="114" t="s">
        <v>124</v>
      </c>
      <c r="C161" s="107"/>
      <c r="D161" s="107"/>
      <c r="E161" s="107"/>
      <c r="F161" s="107"/>
      <c r="G161" s="107"/>
      <c r="H161" s="107"/>
      <c r="I161" s="107"/>
      <c r="J161" s="108"/>
      <c r="K161" s="113">
        <f t="shared" si="4"/>
        <v>0</v>
      </c>
      <c r="L161" s="107"/>
      <c r="M161" s="108"/>
      <c r="N161" s="110"/>
      <c r="O161" s="111"/>
      <c r="P161" s="112"/>
      <c r="Q161" s="110"/>
      <c r="R161" s="111"/>
      <c r="S161" s="112"/>
      <c r="T161" s="110"/>
      <c r="U161" s="112"/>
      <c r="V161" s="110"/>
      <c r="W161" s="112"/>
      <c r="X161" s="110"/>
      <c r="Y161" s="111"/>
      <c r="Z161" s="112"/>
      <c r="AA161" s="110"/>
      <c r="AB161" s="112"/>
      <c r="AC161" s="110"/>
      <c r="AD161" s="112"/>
      <c r="AE161" s="10"/>
      <c r="AF161" s="11"/>
      <c r="AG161" s="11"/>
      <c r="AH161" s="11"/>
      <c r="AI161" s="11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</row>
    <row r="162" spans="1:55" ht="17.25" customHeight="1">
      <c r="A162" s="33" t="s">
        <v>125</v>
      </c>
      <c r="B162" s="118" t="s">
        <v>126</v>
      </c>
      <c r="C162" s="107"/>
      <c r="D162" s="107"/>
      <c r="E162" s="107"/>
      <c r="F162" s="107"/>
      <c r="G162" s="107"/>
      <c r="H162" s="107"/>
      <c r="I162" s="107"/>
      <c r="J162" s="108"/>
      <c r="K162" s="119">
        <f>SUM(K108,K114,K120,K126,K132,K138,K143,K148,K152,K157,K161)</f>
        <v>0</v>
      </c>
      <c r="L162" s="120"/>
      <c r="M162" s="121"/>
      <c r="N162" s="109">
        <f>SUM(N108,N114,N120,N126,N132,N138,N143,N148,N152,N157,N161)</f>
        <v>0</v>
      </c>
      <c r="O162" s="107"/>
      <c r="P162" s="108"/>
      <c r="Q162" s="109">
        <f>SUM(Q108,Q114,Q120,Q126,Q132,Q138,Q143,Q148,Q152,Q157,Q161)</f>
        <v>0</v>
      </c>
      <c r="R162" s="107"/>
      <c r="S162" s="108"/>
      <c r="T162" s="109">
        <f>SUM(T108,T114,T120,T126,T132,T138,T143,T148,T152,T157,T161)</f>
        <v>0</v>
      </c>
      <c r="U162" s="108"/>
      <c r="V162" s="109">
        <f>SUM(V108,V114,V120,V126,V132,V138,V143,V148,V157,V161)</f>
        <v>0</v>
      </c>
      <c r="W162" s="108"/>
      <c r="X162" s="109">
        <f>SUM(X108,X114,X120,X126,X132,X138,X143,X148,X152,X157,X161)</f>
        <v>0</v>
      </c>
      <c r="Y162" s="107"/>
      <c r="Z162" s="108"/>
      <c r="AA162" s="109">
        <f>SUM(AA108,AA114,AA120,AA126,AA132,AA138,AA143,AA148,AA152,AA157,AA161)</f>
        <v>0</v>
      </c>
      <c r="AB162" s="108"/>
      <c r="AC162" s="109">
        <f>SUM(AC108,AC114,AC120,AC126,AC132,AC138,AC143,AC148,AC152,AC157,AC161)</f>
        <v>0</v>
      </c>
      <c r="AD162" s="108"/>
      <c r="AE162" s="24"/>
      <c r="AF162" s="11"/>
      <c r="AG162" s="11"/>
      <c r="AH162" s="11"/>
      <c r="AI162" s="11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</row>
    <row r="163" spans="1:55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10"/>
      <c r="AF163" s="11"/>
      <c r="AG163" s="11"/>
      <c r="AH163" s="11"/>
      <c r="AI163" s="11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</row>
    <row r="164" spans="1:55" ht="15.75" customHeight="1">
      <c r="A164" s="30" t="s">
        <v>127</v>
      </c>
      <c r="B164" s="114" t="s">
        <v>128</v>
      </c>
      <c r="C164" s="107"/>
      <c r="D164" s="107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8"/>
      <c r="AE164" s="10"/>
      <c r="AF164" s="11"/>
      <c r="AG164" s="11"/>
      <c r="AH164" s="11"/>
      <c r="AI164" s="11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</row>
    <row r="165" spans="1:55" ht="15.75" customHeight="1">
      <c r="A165" s="124" t="s">
        <v>129</v>
      </c>
      <c r="B165" s="125"/>
      <c r="C165" s="125"/>
      <c r="D165" s="126"/>
      <c r="E165" s="123" t="s">
        <v>130</v>
      </c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8"/>
      <c r="R165" s="123" t="s">
        <v>131</v>
      </c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8"/>
      <c r="AE165" s="10"/>
      <c r="AF165" s="11"/>
      <c r="AG165" s="11"/>
      <c r="AH165" s="11"/>
      <c r="AI165" s="11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</row>
    <row r="166" spans="1:55" ht="18.75" customHeight="1">
      <c r="A166" s="127"/>
      <c r="B166" s="128"/>
      <c r="C166" s="128"/>
      <c r="D166" s="129"/>
      <c r="E166" s="124" t="s">
        <v>132</v>
      </c>
      <c r="F166" s="125"/>
      <c r="G166" s="125"/>
      <c r="H166" s="126"/>
      <c r="I166" s="133" t="s">
        <v>133</v>
      </c>
      <c r="J166" s="107"/>
      <c r="K166" s="107"/>
      <c r="L166" s="107"/>
      <c r="M166" s="107"/>
      <c r="N166" s="107"/>
      <c r="O166" s="107"/>
      <c r="P166" s="107"/>
      <c r="Q166" s="108"/>
      <c r="R166" s="124" t="s">
        <v>134</v>
      </c>
      <c r="S166" s="125"/>
      <c r="T166" s="125"/>
      <c r="U166" s="126"/>
      <c r="V166" s="134" t="s">
        <v>135</v>
      </c>
      <c r="W166" s="125"/>
      <c r="X166" s="125"/>
      <c r="Y166" s="126"/>
      <c r="Z166" s="124" t="s">
        <v>136</v>
      </c>
      <c r="AA166" s="125"/>
      <c r="AB166" s="125"/>
      <c r="AC166" s="126"/>
      <c r="AD166" s="135" t="s">
        <v>137</v>
      </c>
      <c r="AE166" s="10"/>
      <c r="AF166" s="11"/>
      <c r="AG166" s="11"/>
      <c r="AH166" s="11"/>
      <c r="AI166" s="11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</row>
    <row r="167" spans="1:55" ht="78.75" customHeight="1">
      <c r="A167" s="130"/>
      <c r="B167" s="131"/>
      <c r="C167" s="131"/>
      <c r="D167" s="132"/>
      <c r="E167" s="130"/>
      <c r="F167" s="131"/>
      <c r="G167" s="131"/>
      <c r="H167" s="132"/>
      <c r="I167" s="133" t="s">
        <v>138</v>
      </c>
      <c r="J167" s="107"/>
      <c r="K167" s="107"/>
      <c r="L167" s="107"/>
      <c r="M167" s="108"/>
      <c r="N167" s="133" t="s">
        <v>139</v>
      </c>
      <c r="O167" s="107"/>
      <c r="P167" s="107"/>
      <c r="Q167" s="108"/>
      <c r="R167" s="130"/>
      <c r="S167" s="131"/>
      <c r="T167" s="131"/>
      <c r="U167" s="132"/>
      <c r="V167" s="130"/>
      <c r="W167" s="131"/>
      <c r="X167" s="131"/>
      <c r="Y167" s="132"/>
      <c r="Z167" s="130"/>
      <c r="AA167" s="131"/>
      <c r="AB167" s="131"/>
      <c r="AC167" s="132"/>
      <c r="AD167" s="132"/>
      <c r="AE167" s="10"/>
      <c r="AF167" s="11"/>
      <c r="AG167" s="11"/>
      <c r="AH167" s="11"/>
      <c r="AI167" s="11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</row>
    <row r="168" spans="1:55" ht="15.75" customHeight="1">
      <c r="A168" s="118" t="s">
        <v>140</v>
      </c>
      <c r="B168" s="107"/>
      <c r="C168" s="107"/>
      <c r="D168" s="108"/>
      <c r="E168" s="122"/>
      <c r="F168" s="111"/>
      <c r="G168" s="111"/>
      <c r="H168" s="112"/>
      <c r="I168" s="122"/>
      <c r="J168" s="111"/>
      <c r="K168" s="111"/>
      <c r="L168" s="111"/>
      <c r="M168" s="112"/>
      <c r="N168" s="122"/>
      <c r="O168" s="111"/>
      <c r="P168" s="111"/>
      <c r="Q168" s="112"/>
      <c r="R168" s="122"/>
      <c r="S168" s="111"/>
      <c r="T168" s="111"/>
      <c r="U168" s="112"/>
      <c r="V168" s="122"/>
      <c r="W168" s="111"/>
      <c r="X168" s="111"/>
      <c r="Y168" s="112"/>
      <c r="Z168" s="122"/>
      <c r="AA168" s="111"/>
      <c r="AB168" s="111"/>
      <c r="AC168" s="112"/>
      <c r="AD168" s="91"/>
      <c r="AE168" s="10"/>
      <c r="AF168" s="11"/>
      <c r="AG168" s="11"/>
      <c r="AH168" s="11"/>
      <c r="AI168" s="11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</row>
    <row r="169" spans="1:55" ht="15.75" customHeight="1">
      <c r="A169" s="118">
        <v>1</v>
      </c>
      <c r="B169" s="107"/>
      <c r="C169" s="107"/>
      <c r="D169" s="108"/>
      <c r="E169" s="122"/>
      <c r="F169" s="111"/>
      <c r="G169" s="111"/>
      <c r="H169" s="112"/>
      <c r="I169" s="122"/>
      <c r="J169" s="111"/>
      <c r="K169" s="111"/>
      <c r="L169" s="111"/>
      <c r="M169" s="112"/>
      <c r="N169" s="122"/>
      <c r="O169" s="111"/>
      <c r="P169" s="111"/>
      <c r="Q169" s="112"/>
      <c r="R169" s="122"/>
      <c r="S169" s="111"/>
      <c r="T169" s="111"/>
      <c r="U169" s="112"/>
      <c r="V169" s="122"/>
      <c r="W169" s="111"/>
      <c r="X169" s="111"/>
      <c r="Y169" s="112"/>
      <c r="Z169" s="122"/>
      <c r="AA169" s="111"/>
      <c r="AB169" s="111"/>
      <c r="AC169" s="112"/>
      <c r="AD169" s="91"/>
      <c r="AE169" s="10"/>
      <c r="AF169" s="11"/>
      <c r="AG169" s="11"/>
      <c r="AH169" s="11"/>
      <c r="AI169" s="11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</row>
    <row r="170" spans="1:55" ht="15.75" customHeight="1">
      <c r="A170" s="118" t="s">
        <v>141</v>
      </c>
      <c r="B170" s="107"/>
      <c r="C170" s="107"/>
      <c r="D170" s="108"/>
      <c r="E170" s="122"/>
      <c r="F170" s="111"/>
      <c r="G170" s="111"/>
      <c r="H170" s="112"/>
      <c r="I170" s="122"/>
      <c r="J170" s="111"/>
      <c r="K170" s="111"/>
      <c r="L170" s="111"/>
      <c r="M170" s="112"/>
      <c r="N170" s="122"/>
      <c r="O170" s="111"/>
      <c r="P170" s="111"/>
      <c r="Q170" s="112"/>
      <c r="R170" s="122"/>
      <c r="S170" s="111"/>
      <c r="T170" s="111"/>
      <c r="U170" s="112"/>
      <c r="V170" s="122"/>
      <c r="W170" s="111"/>
      <c r="X170" s="111"/>
      <c r="Y170" s="112"/>
      <c r="Z170" s="122"/>
      <c r="AA170" s="111"/>
      <c r="AB170" s="111"/>
      <c r="AC170" s="112"/>
      <c r="AD170" s="91"/>
      <c r="AE170" s="10"/>
      <c r="AF170" s="11"/>
      <c r="AG170" s="11"/>
      <c r="AH170" s="11"/>
      <c r="AI170" s="11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</row>
    <row r="171" spans="1:55" ht="15.75" customHeight="1">
      <c r="A171" s="118">
        <v>2</v>
      </c>
      <c r="B171" s="107"/>
      <c r="C171" s="107"/>
      <c r="D171" s="108"/>
      <c r="E171" s="122"/>
      <c r="F171" s="111"/>
      <c r="G171" s="111"/>
      <c r="H171" s="112"/>
      <c r="I171" s="122"/>
      <c r="J171" s="111"/>
      <c r="K171" s="111"/>
      <c r="L171" s="111"/>
      <c r="M171" s="112"/>
      <c r="N171" s="122"/>
      <c r="O171" s="111"/>
      <c r="P171" s="111"/>
      <c r="Q171" s="112"/>
      <c r="R171" s="122"/>
      <c r="S171" s="111"/>
      <c r="T171" s="111"/>
      <c r="U171" s="112"/>
      <c r="V171" s="122"/>
      <c r="W171" s="111"/>
      <c r="X171" s="111"/>
      <c r="Y171" s="112"/>
      <c r="Z171" s="122"/>
      <c r="AA171" s="111"/>
      <c r="AB171" s="111"/>
      <c r="AC171" s="112"/>
      <c r="AD171" s="91"/>
      <c r="AE171" s="10"/>
      <c r="AF171" s="11"/>
      <c r="AG171" s="11"/>
      <c r="AH171" s="11"/>
      <c r="AI171" s="11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</row>
    <row r="172" spans="1:55" ht="15.75" customHeight="1">
      <c r="A172" s="118">
        <v>3</v>
      </c>
      <c r="B172" s="107"/>
      <c r="C172" s="107"/>
      <c r="D172" s="108"/>
      <c r="E172" s="122"/>
      <c r="F172" s="111"/>
      <c r="G172" s="111"/>
      <c r="H172" s="112"/>
      <c r="I172" s="122"/>
      <c r="J172" s="111"/>
      <c r="K172" s="111"/>
      <c r="L172" s="111"/>
      <c r="M172" s="112"/>
      <c r="N172" s="122"/>
      <c r="O172" s="111"/>
      <c r="P172" s="111"/>
      <c r="Q172" s="112"/>
      <c r="R172" s="122"/>
      <c r="S172" s="111"/>
      <c r="T172" s="111"/>
      <c r="U172" s="112"/>
      <c r="V172" s="122"/>
      <c r="W172" s="111"/>
      <c r="X172" s="111"/>
      <c r="Y172" s="112"/>
      <c r="Z172" s="122"/>
      <c r="AA172" s="111"/>
      <c r="AB172" s="111"/>
      <c r="AC172" s="112"/>
      <c r="AD172" s="91"/>
      <c r="AE172" s="10"/>
      <c r="AF172" s="11"/>
      <c r="AG172" s="11"/>
      <c r="AH172" s="11"/>
      <c r="AI172" s="11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</row>
    <row r="173" spans="1:55" ht="15.75" customHeight="1">
      <c r="A173" s="118">
        <v>4</v>
      </c>
      <c r="B173" s="107"/>
      <c r="C173" s="107"/>
      <c r="D173" s="108"/>
      <c r="E173" s="122"/>
      <c r="F173" s="111"/>
      <c r="G173" s="111"/>
      <c r="H173" s="112"/>
      <c r="I173" s="122"/>
      <c r="J173" s="111"/>
      <c r="K173" s="111"/>
      <c r="L173" s="111"/>
      <c r="M173" s="112"/>
      <c r="N173" s="122"/>
      <c r="O173" s="111"/>
      <c r="P173" s="111"/>
      <c r="Q173" s="112"/>
      <c r="R173" s="122"/>
      <c r="S173" s="111"/>
      <c r="T173" s="111"/>
      <c r="U173" s="112"/>
      <c r="V173" s="122"/>
      <c r="W173" s="111"/>
      <c r="X173" s="111"/>
      <c r="Y173" s="112"/>
      <c r="Z173" s="122"/>
      <c r="AA173" s="111"/>
      <c r="AB173" s="111"/>
      <c r="AC173" s="112"/>
      <c r="AD173" s="91"/>
      <c r="AE173" s="10"/>
      <c r="AF173" s="11"/>
      <c r="AG173" s="11"/>
      <c r="AH173" s="11"/>
      <c r="AI173" s="11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</row>
    <row r="174" spans="1:55" ht="15.75" customHeight="1">
      <c r="A174" s="118" t="s">
        <v>142</v>
      </c>
      <c r="B174" s="107"/>
      <c r="C174" s="107"/>
      <c r="D174" s="108"/>
      <c r="E174" s="109">
        <f>SUM(E168:H173)</f>
        <v>0</v>
      </c>
      <c r="F174" s="107"/>
      <c r="G174" s="107"/>
      <c r="H174" s="108"/>
      <c r="I174" s="109">
        <f>SUM(I168:M173)</f>
        <v>0</v>
      </c>
      <c r="J174" s="107"/>
      <c r="K174" s="107"/>
      <c r="L174" s="107"/>
      <c r="M174" s="108"/>
      <c r="N174" s="109">
        <f>SUM(N168:Q173)</f>
        <v>0</v>
      </c>
      <c r="O174" s="107"/>
      <c r="P174" s="107"/>
      <c r="Q174" s="108"/>
      <c r="R174" s="109">
        <f>SUM(R168:U173)</f>
        <v>0</v>
      </c>
      <c r="S174" s="107"/>
      <c r="T174" s="107"/>
      <c r="U174" s="108"/>
      <c r="V174" s="109">
        <f>SUM(V168:Y173)</f>
        <v>0</v>
      </c>
      <c r="W174" s="107"/>
      <c r="X174" s="107"/>
      <c r="Y174" s="108"/>
      <c r="Z174" s="109">
        <f>SUM(Z168:AC173)</f>
        <v>0</v>
      </c>
      <c r="AA174" s="107"/>
      <c r="AB174" s="107"/>
      <c r="AC174" s="108"/>
      <c r="AD174" s="35">
        <f>SUM(AD168:AD173)</f>
        <v>0</v>
      </c>
      <c r="AE174" s="10"/>
      <c r="AF174" s="11"/>
      <c r="AG174" s="11"/>
      <c r="AH174" s="11"/>
      <c r="AI174" s="11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</row>
    <row r="175" spans="1:55" ht="15.75" customHeight="1">
      <c r="A175" s="118">
        <v>5</v>
      </c>
      <c r="B175" s="107"/>
      <c r="C175" s="107"/>
      <c r="D175" s="108"/>
      <c r="E175" s="122"/>
      <c r="F175" s="111"/>
      <c r="G175" s="111"/>
      <c r="H175" s="112"/>
      <c r="I175" s="122"/>
      <c r="J175" s="111"/>
      <c r="K175" s="111"/>
      <c r="L175" s="111"/>
      <c r="M175" s="112"/>
      <c r="N175" s="122"/>
      <c r="O175" s="111"/>
      <c r="P175" s="111"/>
      <c r="Q175" s="112"/>
      <c r="R175" s="122"/>
      <c r="S175" s="111"/>
      <c r="T175" s="111"/>
      <c r="U175" s="112"/>
      <c r="V175" s="122"/>
      <c r="W175" s="111"/>
      <c r="X175" s="111"/>
      <c r="Y175" s="112"/>
      <c r="Z175" s="122"/>
      <c r="AA175" s="111"/>
      <c r="AB175" s="111"/>
      <c r="AC175" s="112"/>
      <c r="AD175" s="91"/>
      <c r="AE175" s="10"/>
      <c r="AF175" s="11"/>
      <c r="AG175" s="11"/>
      <c r="AH175" s="11"/>
      <c r="AI175" s="11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</row>
    <row r="176" spans="1:55" ht="15.75" customHeight="1">
      <c r="A176" s="118">
        <v>6</v>
      </c>
      <c r="B176" s="107"/>
      <c r="C176" s="107"/>
      <c r="D176" s="108"/>
      <c r="E176" s="122"/>
      <c r="F176" s="111"/>
      <c r="G176" s="111"/>
      <c r="H176" s="112"/>
      <c r="I176" s="122"/>
      <c r="J176" s="111"/>
      <c r="K176" s="111"/>
      <c r="L176" s="111"/>
      <c r="M176" s="112"/>
      <c r="N176" s="122"/>
      <c r="O176" s="111"/>
      <c r="P176" s="111"/>
      <c r="Q176" s="112"/>
      <c r="R176" s="122"/>
      <c r="S176" s="111"/>
      <c r="T176" s="111"/>
      <c r="U176" s="112"/>
      <c r="V176" s="122"/>
      <c r="W176" s="111"/>
      <c r="X176" s="111"/>
      <c r="Y176" s="112"/>
      <c r="Z176" s="122"/>
      <c r="AA176" s="111"/>
      <c r="AB176" s="111"/>
      <c r="AC176" s="112"/>
      <c r="AD176" s="91"/>
      <c r="AE176" s="10"/>
      <c r="AF176" s="11"/>
      <c r="AG176" s="11"/>
      <c r="AH176" s="11"/>
      <c r="AI176" s="11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</row>
    <row r="177" spans="1:55" ht="15.75" customHeight="1">
      <c r="A177" s="118">
        <v>7</v>
      </c>
      <c r="B177" s="107"/>
      <c r="C177" s="107"/>
      <c r="D177" s="108"/>
      <c r="E177" s="122"/>
      <c r="F177" s="111"/>
      <c r="G177" s="111"/>
      <c r="H177" s="112"/>
      <c r="I177" s="122"/>
      <c r="J177" s="111"/>
      <c r="K177" s="111"/>
      <c r="L177" s="111"/>
      <c r="M177" s="112"/>
      <c r="N177" s="122"/>
      <c r="O177" s="111"/>
      <c r="P177" s="111"/>
      <c r="Q177" s="112"/>
      <c r="R177" s="122"/>
      <c r="S177" s="111"/>
      <c r="T177" s="111"/>
      <c r="U177" s="112"/>
      <c r="V177" s="122"/>
      <c r="W177" s="111"/>
      <c r="X177" s="111"/>
      <c r="Y177" s="112"/>
      <c r="Z177" s="122"/>
      <c r="AA177" s="111"/>
      <c r="AB177" s="111"/>
      <c r="AC177" s="112"/>
      <c r="AD177" s="91"/>
      <c r="AE177" s="10"/>
      <c r="AF177" s="11"/>
      <c r="AG177" s="11"/>
      <c r="AH177" s="11"/>
      <c r="AI177" s="11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</row>
    <row r="178" spans="1:55" ht="15.75" customHeight="1">
      <c r="A178" s="118">
        <v>8</v>
      </c>
      <c r="B178" s="107"/>
      <c r="C178" s="107"/>
      <c r="D178" s="108"/>
      <c r="E178" s="122"/>
      <c r="F178" s="111"/>
      <c r="G178" s="111"/>
      <c r="H178" s="112"/>
      <c r="I178" s="122"/>
      <c r="J178" s="111"/>
      <c r="K178" s="111"/>
      <c r="L178" s="111"/>
      <c r="M178" s="112"/>
      <c r="N178" s="122"/>
      <c r="O178" s="111"/>
      <c r="P178" s="111"/>
      <c r="Q178" s="112"/>
      <c r="R178" s="122"/>
      <c r="S178" s="111"/>
      <c r="T178" s="111"/>
      <c r="U178" s="112"/>
      <c r="V178" s="122"/>
      <c r="W178" s="111"/>
      <c r="X178" s="111"/>
      <c r="Y178" s="112"/>
      <c r="Z178" s="122"/>
      <c r="AA178" s="111"/>
      <c r="AB178" s="111"/>
      <c r="AC178" s="112"/>
      <c r="AD178" s="91"/>
      <c r="AE178" s="10"/>
      <c r="AF178" s="11"/>
      <c r="AG178" s="11"/>
      <c r="AH178" s="11"/>
      <c r="AI178" s="11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</row>
    <row r="179" spans="1:55" ht="15.75" customHeight="1">
      <c r="A179" s="118">
        <v>9</v>
      </c>
      <c r="B179" s="107"/>
      <c r="C179" s="107"/>
      <c r="D179" s="108"/>
      <c r="E179" s="122"/>
      <c r="F179" s="111"/>
      <c r="G179" s="111"/>
      <c r="H179" s="112"/>
      <c r="I179" s="122"/>
      <c r="J179" s="111"/>
      <c r="K179" s="111"/>
      <c r="L179" s="111"/>
      <c r="M179" s="112"/>
      <c r="N179" s="122"/>
      <c r="O179" s="111"/>
      <c r="P179" s="111"/>
      <c r="Q179" s="112"/>
      <c r="R179" s="122"/>
      <c r="S179" s="111"/>
      <c r="T179" s="111"/>
      <c r="U179" s="112"/>
      <c r="V179" s="122"/>
      <c r="W179" s="111"/>
      <c r="X179" s="111"/>
      <c r="Y179" s="112"/>
      <c r="Z179" s="122"/>
      <c r="AA179" s="111"/>
      <c r="AB179" s="111"/>
      <c r="AC179" s="112"/>
      <c r="AD179" s="91"/>
      <c r="AE179" s="10"/>
      <c r="AF179" s="11"/>
      <c r="AG179" s="11"/>
      <c r="AH179" s="11"/>
      <c r="AI179" s="11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</row>
    <row r="180" spans="1:55" ht="15.75" customHeight="1">
      <c r="A180" s="118">
        <v>10</v>
      </c>
      <c r="B180" s="107"/>
      <c r="C180" s="107"/>
      <c r="D180" s="108"/>
      <c r="E180" s="122"/>
      <c r="F180" s="111"/>
      <c r="G180" s="111"/>
      <c r="H180" s="112"/>
      <c r="I180" s="122"/>
      <c r="J180" s="111"/>
      <c r="K180" s="111"/>
      <c r="L180" s="111"/>
      <c r="M180" s="112"/>
      <c r="N180" s="122"/>
      <c r="O180" s="111"/>
      <c r="P180" s="111"/>
      <c r="Q180" s="112"/>
      <c r="R180" s="122"/>
      <c r="S180" s="111"/>
      <c r="T180" s="111"/>
      <c r="U180" s="112"/>
      <c r="V180" s="122"/>
      <c r="W180" s="111"/>
      <c r="X180" s="111"/>
      <c r="Y180" s="112"/>
      <c r="Z180" s="122"/>
      <c r="AA180" s="111"/>
      <c r="AB180" s="111"/>
      <c r="AC180" s="112"/>
      <c r="AD180" s="91"/>
      <c r="AE180" s="10"/>
      <c r="AF180" s="11"/>
      <c r="AG180" s="11"/>
      <c r="AH180" s="11"/>
      <c r="AI180" s="11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</row>
    <row r="181" spans="1:55" ht="15.75" customHeight="1">
      <c r="A181" s="118" t="s">
        <v>143</v>
      </c>
      <c r="B181" s="107"/>
      <c r="C181" s="107"/>
      <c r="D181" s="108"/>
      <c r="E181" s="109">
        <f>SUM(E175:H180)</f>
        <v>0</v>
      </c>
      <c r="F181" s="107"/>
      <c r="G181" s="107"/>
      <c r="H181" s="108"/>
      <c r="I181" s="109">
        <f>SUM(I175:M180)</f>
        <v>0</v>
      </c>
      <c r="J181" s="107"/>
      <c r="K181" s="107"/>
      <c r="L181" s="107"/>
      <c r="M181" s="108"/>
      <c r="N181" s="109">
        <f>SUM(N175:Q180)</f>
        <v>0</v>
      </c>
      <c r="O181" s="107"/>
      <c r="P181" s="107"/>
      <c r="Q181" s="108"/>
      <c r="R181" s="109">
        <f>SUM(R175:U180)</f>
        <v>0</v>
      </c>
      <c r="S181" s="107"/>
      <c r="T181" s="107"/>
      <c r="U181" s="108"/>
      <c r="V181" s="109">
        <f>SUM(V175:Y180)</f>
        <v>0</v>
      </c>
      <c r="W181" s="107"/>
      <c r="X181" s="107"/>
      <c r="Y181" s="108"/>
      <c r="Z181" s="109">
        <f>SUM(Z175:AC180)</f>
        <v>0</v>
      </c>
      <c r="AA181" s="107"/>
      <c r="AB181" s="107"/>
      <c r="AC181" s="108"/>
      <c r="AD181" s="35">
        <f>SUM(AD175:AD180)</f>
        <v>0</v>
      </c>
      <c r="AE181" s="10"/>
      <c r="AF181" s="11"/>
      <c r="AG181" s="11"/>
      <c r="AH181" s="11"/>
      <c r="AI181" s="11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</row>
    <row r="182" spans="1:55" ht="15.75" customHeight="1">
      <c r="A182" s="118">
        <v>10</v>
      </c>
      <c r="B182" s="107"/>
      <c r="C182" s="107"/>
      <c r="D182" s="108"/>
      <c r="E182" s="122"/>
      <c r="F182" s="111"/>
      <c r="G182" s="111"/>
      <c r="H182" s="112"/>
      <c r="I182" s="122"/>
      <c r="J182" s="111"/>
      <c r="K182" s="111"/>
      <c r="L182" s="111"/>
      <c r="M182" s="112"/>
      <c r="N182" s="122"/>
      <c r="O182" s="111"/>
      <c r="P182" s="111"/>
      <c r="Q182" s="112"/>
      <c r="R182" s="122"/>
      <c r="S182" s="111"/>
      <c r="T182" s="111"/>
      <c r="U182" s="112"/>
      <c r="V182" s="122"/>
      <c r="W182" s="111"/>
      <c r="X182" s="111"/>
      <c r="Y182" s="112"/>
      <c r="Z182" s="122"/>
      <c r="AA182" s="111"/>
      <c r="AB182" s="111"/>
      <c r="AC182" s="112"/>
      <c r="AD182" s="91"/>
      <c r="AE182" s="10"/>
      <c r="AF182" s="11"/>
      <c r="AG182" s="11"/>
      <c r="AH182" s="11"/>
      <c r="AI182" s="11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</row>
    <row r="183" spans="1:55" ht="15.75" customHeight="1">
      <c r="A183" s="118">
        <v>11</v>
      </c>
      <c r="B183" s="107"/>
      <c r="C183" s="107"/>
      <c r="D183" s="108"/>
      <c r="E183" s="122"/>
      <c r="F183" s="111"/>
      <c r="G183" s="111"/>
      <c r="H183" s="112"/>
      <c r="I183" s="122"/>
      <c r="J183" s="111"/>
      <c r="K183" s="111"/>
      <c r="L183" s="111"/>
      <c r="M183" s="112"/>
      <c r="N183" s="122"/>
      <c r="O183" s="111"/>
      <c r="P183" s="111"/>
      <c r="Q183" s="112"/>
      <c r="R183" s="122"/>
      <c r="S183" s="111"/>
      <c r="T183" s="111"/>
      <c r="U183" s="112"/>
      <c r="V183" s="122"/>
      <c r="W183" s="111"/>
      <c r="X183" s="111"/>
      <c r="Y183" s="112"/>
      <c r="Z183" s="122"/>
      <c r="AA183" s="111"/>
      <c r="AB183" s="111"/>
      <c r="AC183" s="112"/>
      <c r="AD183" s="91"/>
      <c r="AE183" s="10"/>
      <c r="AF183" s="11"/>
      <c r="AG183" s="11"/>
      <c r="AH183" s="11"/>
      <c r="AI183" s="11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</row>
    <row r="184" spans="1:55" ht="15.75" customHeight="1">
      <c r="A184" s="118">
        <v>12</v>
      </c>
      <c r="B184" s="107"/>
      <c r="C184" s="107"/>
      <c r="D184" s="108"/>
      <c r="E184" s="122"/>
      <c r="F184" s="111"/>
      <c r="G184" s="111"/>
      <c r="H184" s="112"/>
      <c r="I184" s="122"/>
      <c r="J184" s="111"/>
      <c r="K184" s="111"/>
      <c r="L184" s="111"/>
      <c r="M184" s="112"/>
      <c r="N184" s="122"/>
      <c r="O184" s="111"/>
      <c r="P184" s="111"/>
      <c r="Q184" s="112"/>
      <c r="R184" s="122"/>
      <c r="S184" s="111"/>
      <c r="T184" s="111"/>
      <c r="U184" s="112"/>
      <c r="V184" s="122"/>
      <c r="W184" s="111"/>
      <c r="X184" s="111"/>
      <c r="Y184" s="112"/>
      <c r="Z184" s="122"/>
      <c r="AA184" s="111"/>
      <c r="AB184" s="111"/>
      <c r="AC184" s="112"/>
      <c r="AD184" s="91"/>
      <c r="AE184" s="10"/>
      <c r="AF184" s="11"/>
      <c r="AG184" s="11"/>
      <c r="AH184" s="11"/>
      <c r="AI184" s="11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</row>
    <row r="185" spans="1:55" ht="15.75" customHeight="1">
      <c r="A185" s="118" t="s">
        <v>144</v>
      </c>
      <c r="B185" s="107"/>
      <c r="C185" s="107"/>
      <c r="D185" s="108"/>
      <c r="E185" s="109">
        <f>SUM(E182:H184)</f>
        <v>0</v>
      </c>
      <c r="F185" s="107"/>
      <c r="G185" s="107"/>
      <c r="H185" s="108"/>
      <c r="I185" s="109">
        <f>SUM(I182:M184)</f>
        <v>0</v>
      </c>
      <c r="J185" s="107"/>
      <c r="K185" s="107"/>
      <c r="L185" s="107"/>
      <c r="M185" s="108"/>
      <c r="N185" s="109">
        <f>SUM(N182:Q184)</f>
        <v>0</v>
      </c>
      <c r="O185" s="107"/>
      <c r="P185" s="107"/>
      <c r="Q185" s="108"/>
      <c r="R185" s="109">
        <f>SUM(R182:U184)</f>
        <v>0</v>
      </c>
      <c r="S185" s="107"/>
      <c r="T185" s="107"/>
      <c r="U185" s="108"/>
      <c r="V185" s="109">
        <f>SUM(V182:Y184)</f>
        <v>0</v>
      </c>
      <c r="W185" s="107"/>
      <c r="X185" s="107"/>
      <c r="Y185" s="108"/>
      <c r="Z185" s="109">
        <f>SUM(Z182:AC184)</f>
        <v>0</v>
      </c>
      <c r="AA185" s="107"/>
      <c r="AB185" s="107"/>
      <c r="AC185" s="108"/>
      <c r="AD185" s="35">
        <f>SUM(AD182:AD184)</f>
        <v>0</v>
      </c>
      <c r="AE185" s="10"/>
      <c r="AF185" s="11"/>
      <c r="AG185" s="11"/>
      <c r="AH185" s="11"/>
      <c r="AI185" s="11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</row>
    <row r="186" spans="1:55" ht="15.75" customHeight="1">
      <c r="A186" s="118" t="s">
        <v>145</v>
      </c>
      <c r="B186" s="107"/>
      <c r="C186" s="107"/>
      <c r="D186" s="108"/>
      <c r="E186" s="109">
        <f>SUM(E174,E181,E185)</f>
        <v>0</v>
      </c>
      <c r="F186" s="107"/>
      <c r="G186" s="107"/>
      <c r="H186" s="108"/>
      <c r="I186" s="109">
        <f>SUM(I174,I181,I185)</f>
        <v>0</v>
      </c>
      <c r="J186" s="107"/>
      <c r="K186" s="107"/>
      <c r="L186" s="107"/>
      <c r="M186" s="108"/>
      <c r="N186" s="109">
        <f>SUM(N174,N181,N185)</f>
        <v>0</v>
      </c>
      <c r="O186" s="107"/>
      <c r="P186" s="107"/>
      <c r="Q186" s="108"/>
      <c r="R186" s="109">
        <f>SUM(R174,R181,R185)</f>
        <v>0</v>
      </c>
      <c r="S186" s="107"/>
      <c r="T186" s="107"/>
      <c r="U186" s="108"/>
      <c r="V186" s="109">
        <f>SUM(V174,V181,V185)</f>
        <v>0</v>
      </c>
      <c r="W186" s="107"/>
      <c r="X186" s="107"/>
      <c r="Y186" s="108"/>
      <c r="Z186" s="109">
        <f>SUM(Z174,Z181,Z185)</f>
        <v>0</v>
      </c>
      <c r="AA186" s="107"/>
      <c r="AB186" s="107"/>
      <c r="AC186" s="108"/>
      <c r="AD186" s="35">
        <f>SUM(AD174,AD181,AD185)</f>
        <v>0</v>
      </c>
      <c r="AE186" s="24"/>
      <c r="AF186" s="11"/>
      <c r="AG186" s="11"/>
      <c r="AH186" s="11"/>
      <c r="AI186" s="11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</row>
    <row r="187" spans="1:55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10"/>
      <c r="AF187" s="11"/>
      <c r="AG187" s="11"/>
      <c r="AH187" s="11"/>
      <c r="AI187" s="11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</row>
    <row r="188" spans="1:55" ht="25.5" customHeight="1">
      <c r="A188" s="30" t="s">
        <v>146</v>
      </c>
      <c r="B188" s="141" t="s">
        <v>147</v>
      </c>
      <c r="C188" s="107"/>
      <c r="D188" s="107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8"/>
      <c r="AE188" s="10"/>
      <c r="AF188" s="11"/>
      <c r="AG188" s="11"/>
      <c r="AH188" s="11"/>
      <c r="AI188" s="11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</row>
    <row r="189" spans="1:55" ht="23.25" customHeight="1">
      <c r="A189" s="136" t="s">
        <v>129</v>
      </c>
      <c r="B189" s="126"/>
      <c r="C189" s="137" t="s">
        <v>148</v>
      </c>
      <c r="D189" s="107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8"/>
      <c r="AC189" s="138" t="s">
        <v>149</v>
      </c>
      <c r="AD189" s="126"/>
      <c r="AE189" s="10"/>
      <c r="AF189" s="11"/>
      <c r="AG189" s="11"/>
      <c r="AH189" s="11"/>
      <c r="AI189" s="11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</row>
    <row r="190" spans="1:55" ht="17.25" customHeight="1">
      <c r="A190" s="127"/>
      <c r="B190" s="129"/>
      <c r="C190" s="136" t="s">
        <v>150</v>
      </c>
      <c r="D190" s="125"/>
      <c r="E190" s="125"/>
      <c r="F190" s="126"/>
      <c r="G190" s="136" t="s">
        <v>151</v>
      </c>
      <c r="H190" s="125"/>
      <c r="I190" s="126"/>
      <c r="J190" s="136" t="s">
        <v>152</v>
      </c>
      <c r="K190" s="125"/>
      <c r="L190" s="125"/>
      <c r="M190" s="126"/>
      <c r="N190" s="136" t="s">
        <v>153</v>
      </c>
      <c r="O190" s="125"/>
      <c r="P190" s="126"/>
      <c r="Q190" s="133" t="s">
        <v>154</v>
      </c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8"/>
      <c r="AC190" s="127"/>
      <c r="AD190" s="129"/>
      <c r="AE190" s="10"/>
      <c r="AF190" s="11"/>
      <c r="AG190" s="11"/>
      <c r="AH190" s="11"/>
      <c r="AI190" s="11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</row>
    <row r="191" spans="1:55" ht="15.75" customHeight="1">
      <c r="A191" s="127"/>
      <c r="B191" s="129"/>
      <c r="C191" s="130"/>
      <c r="D191" s="131"/>
      <c r="E191" s="131"/>
      <c r="F191" s="132"/>
      <c r="G191" s="130"/>
      <c r="H191" s="131"/>
      <c r="I191" s="132"/>
      <c r="J191" s="130"/>
      <c r="K191" s="131"/>
      <c r="L191" s="131"/>
      <c r="M191" s="132"/>
      <c r="N191" s="130"/>
      <c r="O191" s="131"/>
      <c r="P191" s="132"/>
      <c r="Q191" s="136" t="s">
        <v>155</v>
      </c>
      <c r="R191" s="126"/>
      <c r="S191" s="136" t="s">
        <v>156</v>
      </c>
      <c r="T191" s="125"/>
      <c r="U191" s="125"/>
      <c r="V191" s="126"/>
      <c r="W191" s="136" t="s">
        <v>157</v>
      </c>
      <c r="X191" s="126"/>
      <c r="Y191" s="136" t="s">
        <v>158</v>
      </c>
      <c r="Z191" s="125"/>
      <c r="AA191" s="125"/>
      <c r="AB191" s="126"/>
      <c r="AC191" s="127"/>
      <c r="AD191" s="129"/>
      <c r="AE191" s="10"/>
      <c r="AF191" s="11"/>
      <c r="AG191" s="11"/>
      <c r="AH191" s="11"/>
      <c r="AI191" s="11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</row>
    <row r="192" spans="1:55" ht="30" customHeight="1">
      <c r="A192" s="127"/>
      <c r="B192" s="129"/>
      <c r="C192" s="139" t="s">
        <v>159</v>
      </c>
      <c r="D192" s="107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8"/>
      <c r="Q192" s="130"/>
      <c r="R192" s="132"/>
      <c r="S192" s="130"/>
      <c r="T192" s="131"/>
      <c r="U192" s="131"/>
      <c r="V192" s="132"/>
      <c r="W192" s="130"/>
      <c r="X192" s="132"/>
      <c r="Y192" s="130"/>
      <c r="Z192" s="131"/>
      <c r="AA192" s="131"/>
      <c r="AB192" s="132"/>
      <c r="AC192" s="130"/>
      <c r="AD192" s="132"/>
      <c r="AE192" s="10"/>
      <c r="AF192" s="11"/>
      <c r="AG192" s="11"/>
      <c r="AH192" s="11"/>
      <c r="AI192" s="11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</row>
    <row r="193" spans="1:55" ht="16.5" customHeight="1">
      <c r="A193" s="130"/>
      <c r="B193" s="132"/>
      <c r="C193" s="36" t="s">
        <v>160</v>
      </c>
      <c r="D193" s="36" t="s">
        <v>161</v>
      </c>
      <c r="E193" s="36" t="s">
        <v>162</v>
      </c>
      <c r="F193" s="36" t="s">
        <v>163</v>
      </c>
      <c r="G193" s="36" t="s">
        <v>164</v>
      </c>
      <c r="H193" s="36" t="s">
        <v>165</v>
      </c>
      <c r="I193" s="36" t="s">
        <v>166</v>
      </c>
      <c r="J193" s="36" t="s">
        <v>167</v>
      </c>
      <c r="K193" s="36" t="s">
        <v>168</v>
      </c>
      <c r="L193" s="36" t="s">
        <v>169</v>
      </c>
      <c r="M193" s="36" t="s">
        <v>170</v>
      </c>
      <c r="N193" s="36" t="s">
        <v>171</v>
      </c>
      <c r="O193" s="36" t="s">
        <v>172</v>
      </c>
      <c r="P193" s="36" t="s">
        <v>173</v>
      </c>
      <c r="Q193" s="36" t="s">
        <v>174</v>
      </c>
      <c r="R193" s="36" t="s">
        <v>175</v>
      </c>
      <c r="S193" s="36" t="s">
        <v>176</v>
      </c>
      <c r="T193" s="36" t="s">
        <v>177</v>
      </c>
      <c r="U193" s="36" t="s">
        <v>178</v>
      </c>
      <c r="V193" s="36" t="s">
        <v>179</v>
      </c>
      <c r="W193" s="36" t="s">
        <v>180</v>
      </c>
      <c r="X193" s="36" t="s">
        <v>181</v>
      </c>
      <c r="Y193" s="36" t="s">
        <v>182</v>
      </c>
      <c r="Z193" s="36" t="s">
        <v>183</v>
      </c>
      <c r="AA193" s="36" t="s">
        <v>184</v>
      </c>
      <c r="AB193" s="36" t="s">
        <v>185</v>
      </c>
      <c r="AC193" s="36" t="s">
        <v>186</v>
      </c>
      <c r="AD193" s="36" t="s">
        <v>187</v>
      </c>
      <c r="AE193" s="10"/>
      <c r="AF193" s="11"/>
      <c r="AG193" s="11"/>
      <c r="AH193" s="11"/>
      <c r="AI193" s="11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</row>
    <row r="194" spans="1:55" ht="30" customHeight="1">
      <c r="A194" s="140" t="s">
        <v>188</v>
      </c>
      <c r="B194" s="108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10"/>
      <c r="AF194" s="11"/>
      <c r="AG194" s="11"/>
      <c r="AH194" s="11"/>
      <c r="AI194" s="11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</row>
    <row r="195" spans="1:55" ht="15.75" customHeight="1">
      <c r="A195" s="140">
        <v>1</v>
      </c>
      <c r="B195" s="108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10"/>
      <c r="AF195" s="11"/>
      <c r="AG195" s="11"/>
      <c r="AH195" s="11"/>
      <c r="AI195" s="11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</row>
    <row r="196" spans="1:55" ht="15.75" customHeight="1">
      <c r="A196" s="140" t="s">
        <v>189</v>
      </c>
      <c r="B196" s="108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10"/>
      <c r="AF196" s="11"/>
      <c r="AG196" s="11"/>
      <c r="AH196" s="11"/>
      <c r="AI196" s="11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</row>
    <row r="197" spans="1:55" ht="15.75" customHeight="1">
      <c r="A197" s="140">
        <v>2</v>
      </c>
      <c r="B197" s="108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10"/>
      <c r="AF197" s="11"/>
      <c r="AG197" s="11"/>
      <c r="AH197" s="11"/>
      <c r="AI197" s="11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</row>
    <row r="198" spans="1:55" ht="15.75" customHeight="1">
      <c r="A198" s="140" t="s">
        <v>107</v>
      </c>
      <c r="B198" s="108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10"/>
      <c r="AF198" s="11"/>
      <c r="AG198" s="11"/>
      <c r="AH198" s="11"/>
      <c r="AI198" s="11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</row>
    <row r="199" spans="1:55" ht="15.75" customHeight="1">
      <c r="A199" s="140" t="s">
        <v>109</v>
      </c>
      <c r="B199" s="108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10"/>
      <c r="AF199" s="11"/>
      <c r="AG199" s="11"/>
      <c r="AH199" s="11"/>
      <c r="AI199" s="11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</row>
    <row r="200" spans="1:55" ht="15.75" customHeight="1">
      <c r="A200" s="142" t="s">
        <v>190</v>
      </c>
      <c r="B200" s="126"/>
      <c r="C200" s="37">
        <f t="shared" ref="C200:AD200" si="5">SUM(C194:C199)</f>
        <v>0</v>
      </c>
      <c r="D200" s="37">
        <f t="shared" si="5"/>
        <v>0</v>
      </c>
      <c r="E200" s="37">
        <f t="shared" si="5"/>
        <v>0</v>
      </c>
      <c r="F200" s="37">
        <f t="shared" si="5"/>
        <v>0</v>
      </c>
      <c r="G200" s="37">
        <f t="shared" si="5"/>
        <v>0</v>
      </c>
      <c r="H200" s="37">
        <f t="shared" si="5"/>
        <v>0</v>
      </c>
      <c r="I200" s="37">
        <f t="shared" si="5"/>
        <v>0</v>
      </c>
      <c r="J200" s="37">
        <f t="shared" si="5"/>
        <v>0</v>
      </c>
      <c r="K200" s="37">
        <f t="shared" si="5"/>
        <v>0</v>
      </c>
      <c r="L200" s="37">
        <f t="shared" si="5"/>
        <v>0</v>
      </c>
      <c r="M200" s="37">
        <f t="shared" si="5"/>
        <v>0</v>
      </c>
      <c r="N200" s="37">
        <f t="shared" si="5"/>
        <v>0</v>
      </c>
      <c r="O200" s="37">
        <f t="shared" si="5"/>
        <v>0</v>
      </c>
      <c r="P200" s="37">
        <f t="shared" si="5"/>
        <v>0</v>
      </c>
      <c r="Q200" s="37">
        <f t="shared" si="5"/>
        <v>0</v>
      </c>
      <c r="R200" s="37">
        <f t="shared" si="5"/>
        <v>0</v>
      </c>
      <c r="S200" s="37">
        <f t="shared" si="5"/>
        <v>0</v>
      </c>
      <c r="T200" s="37">
        <f t="shared" si="5"/>
        <v>0</v>
      </c>
      <c r="U200" s="37">
        <f t="shared" si="5"/>
        <v>0</v>
      </c>
      <c r="V200" s="37">
        <f t="shared" si="5"/>
        <v>0</v>
      </c>
      <c r="W200" s="37">
        <f t="shared" si="5"/>
        <v>0</v>
      </c>
      <c r="X200" s="37">
        <f t="shared" si="5"/>
        <v>0</v>
      </c>
      <c r="Y200" s="37">
        <f t="shared" si="5"/>
        <v>0</v>
      </c>
      <c r="Z200" s="37">
        <f t="shared" si="5"/>
        <v>0</v>
      </c>
      <c r="AA200" s="37">
        <f t="shared" si="5"/>
        <v>0</v>
      </c>
      <c r="AB200" s="37">
        <f t="shared" si="5"/>
        <v>0</v>
      </c>
      <c r="AC200" s="37">
        <f t="shared" si="5"/>
        <v>0</v>
      </c>
      <c r="AD200" s="37">
        <f t="shared" si="5"/>
        <v>0</v>
      </c>
      <c r="AE200" s="10"/>
      <c r="AF200" s="11"/>
      <c r="AG200" s="11"/>
      <c r="AH200" s="11"/>
      <c r="AI200" s="11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</row>
    <row r="201" spans="1:55" ht="15.75" customHeight="1">
      <c r="A201" s="130"/>
      <c r="B201" s="132"/>
      <c r="C201" s="146">
        <f>SUM(C200:F200)</f>
        <v>0</v>
      </c>
      <c r="D201" s="107"/>
      <c r="E201" s="107"/>
      <c r="F201" s="108"/>
      <c r="G201" s="146">
        <f>SUM(G200:I200)</f>
        <v>0</v>
      </c>
      <c r="H201" s="107"/>
      <c r="I201" s="108"/>
      <c r="J201" s="146">
        <f>SUM(J200:M200)</f>
        <v>0</v>
      </c>
      <c r="K201" s="107"/>
      <c r="L201" s="107"/>
      <c r="M201" s="108"/>
      <c r="N201" s="109">
        <f>SUM(N200:P200)</f>
        <v>0</v>
      </c>
      <c r="O201" s="107"/>
      <c r="P201" s="108"/>
      <c r="Q201" s="109">
        <f>SUM(Q200:R200)</f>
        <v>0</v>
      </c>
      <c r="R201" s="108"/>
      <c r="S201" s="109">
        <f>SUM(S200:V200)</f>
        <v>0</v>
      </c>
      <c r="T201" s="107"/>
      <c r="U201" s="107"/>
      <c r="V201" s="108"/>
      <c r="W201" s="109">
        <f>SUM(W200:X200)</f>
        <v>0</v>
      </c>
      <c r="X201" s="108"/>
      <c r="Y201" s="109">
        <f>SUM(Y200:AB200)</f>
        <v>0</v>
      </c>
      <c r="Z201" s="107"/>
      <c r="AA201" s="107"/>
      <c r="AB201" s="108"/>
      <c r="AC201" s="146">
        <f>SUM(AC200:AD200)</f>
        <v>0</v>
      </c>
      <c r="AD201" s="108"/>
      <c r="AE201" s="10"/>
      <c r="AF201" s="11"/>
      <c r="AG201" s="11"/>
      <c r="AH201" s="11"/>
      <c r="AI201" s="11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</row>
    <row r="202" spans="1:55" ht="30.75" customHeight="1">
      <c r="A202" s="136" t="s">
        <v>129</v>
      </c>
      <c r="B202" s="126"/>
      <c r="C202" s="148" t="s">
        <v>191</v>
      </c>
      <c r="D202" s="107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8"/>
      <c r="AC202" s="138" t="s">
        <v>192</v>
      </c>
      <c r="AD202" s="126"/>
      <c r="AE202" s="10"/>
      <c r="AF202" s="11"/>
      <c r="AG202" s="11"/>
      <c r="AH202" s="11"/>
      <c r="AI202" s="11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</row>
    <row r="203" spans="1:55" ht="19.5" customHeight="1">
      <c r="A203" s="127"/>
      <c r="B203" s="129"/>
      <c r="C203" s="136" t="s">
        <v>150</v>
      </c>
      <c r="D203" s="125"/>
      <c r="E203" s="125"/>
      <c r="F203" s="126"/>
      <c r="G203" s="136" t="s">
        <v>193</v>
      </c>
      <c r="H203" s="125"/>
      <c r="I203" s="126"/>
      <c r="J203" s="136" t="s">
        <v>152</v>
      </c>
      <c r="K203" s="125"/>
      <c r="L203" s="125"/>
      <c r="M203" s="126"/>
      <c r="N203" s="136" t="s">
        <v>153</v>
      </c>
      <c r="O203" s="125"/>
      <c r="P203" s="126"/>
      <c r="Q203" s="149" t="s">
        <v>154</v>
      </c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8"/>
      <c r="AC203" s="127"/>
      <c r="AD203" s="129"/>
      <c r="AE203" s="10"/>
      <c r="AF203" s="11"/>
      <c r="AG203" s="11"/>
      <c r="AH203" s="11"/>
      <c r="AI203" s="11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</row>
    <row r="204" spans="1:55" ht="20.25" customHeight="1">
      <c r="A204" s="127"/>
      <c r="B204" s="129"/>
      <c r="C204" s="130"/>
      <c r="D204" s="131"/>
      <c r="E204" s="131"/>
      <c r="F204" s="132"/>
      <c r="G204" s="130"/>
      <c r="H204" s="131"/>
      <c r="I204" s="132"/>
      <c r="J204" s="130"/>
      <c r="K204" s="131"/>
      <c r="L204" s="131"/>
      <c r="M204" s="132"/>
      <c r="N204" s="130"/>
      <c r="O204" s="131"/>
      <c r="P204" s="132"/>
      <c r="Q204" s="136" t="s">
        <v>155</v>
      </c>
      <c r="R204" s="126"/>
      <c r="S204" s="136" t="s">
        <v>194</v>
      </c>
      <c r="T204" s="125"/>
      <c r="U204" s="125"/>
      <c r="V204" s="126"/>
      <c r="W204" s="136" t="s">
        <v>157</v>
      </c>
      <c r="X204" s="126"/>
      <c r="Y204" s="136" t="s">
        <v>158</v>
      </c>
      <c r="Z204" s="125"/>
      <c r="AA204" s="125"/>
      <c r="AB204" s="126"/>
      <c r="AC204" s="130"/>
      <c r="AD204" s="132"/>
      <c r="AE204" s="10"/>
      <c r="AF204" s="11"/>
      <c r="AG204" s="11"/>
      <c r="AH204" s="11"/>
      <c r="AI204" s="11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</row>
    <row r="205" spans="1:55" ht="25.5" customHeight="1">
      <c r="A205" s="127"/>
      <c r="B205" s="129"/>
      <c r="C205" s="147" t="s">
        <v>159</v>
      </c>
      <c r="D205" s="107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8"/>
      <c r="Q205" s="130"/>
      <c r="R205" s="132"/>
      <c r="S205" s="130"/>
      <c r="T205" s="131"/>
      <c r="U205" s="131"/>
      <c r="V205" s="132"/>
      <c r="W205" s="130"/>
      <c r="X205" s="132"/>
      <c r="Y205" s="130"/>
      <c r="Z205" s="131"/>
      <c r="AA205" s="131"/>
      <c r="AB205" s="132"/>
      <c r="AC205" s="150" t="s">
        <v>186</v>
      </c>
      <c r="AD205" s="150" t="s">
        <v>187</v>
      </c>
      <c r="AE205" s="10"/>
      <c r="AF205" s="11"/>
      <c r="AG205" s="11"/>
      <c r="AH205" s="11"/>
      <c r="AI205" s="11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</row>
    <row r="206" spans="1:55" ht="47.25" customHeight="1">
      <c r="A206" s="130"/>
      <c r="B206" s="132"/>
      <c r="C206" s="36" t="s">
        <v>160</v>
      </c>
      <c r="D206" s="36" t="s">
        <v>161</v>
      </c>
      <c r="E206" s="38" t="s">
        <v>195</v>
      </c>
      <c r="F206" s="38" t="s">
        <v>196</v>
      </c>
      <c r="G206" s="36" t="s">
        <v>164</v>
      </c>
      <c r="H206" s="36" t="s">
        <v>165</v>
      </c>
      <c r="I206" s="38" t="s">
        <v>195</v>
      </c>
      <c r="J206" s="36" t="s">
        <v>167</v>
      </c>
      <c r="K206" s="36" t="s">
        <v>168</v>
      </c>
      <c r="L206" s="38" t="s">
        <v>195</v>
      </c>
      <c r="M206" s="38" t="s">
        <v>196</v>
      </c>
      <c r="N206" s="36" t="s">
        <v>171</v>
      </c>
      <c r="O206" s="36" t="s">
        <v>172</v>
      </c>
      <c r="P206" s="38" t="s">
        <v>195</v>
      </c>
      <c r="Q206" s="36" t="s">
        <v>174</v>
      </c>
      <c r="R206" s="36" t="s">
        <v>175</v>
      </c>
      <c r="S206" s="36" t="s">
        <v>176</v>
      </c>
      <c r="T206" s="36" t="s">
        <v>177</v>
      </c>
      <c r="U206" s="38" t="s">
        <v>195</v>
      </c>
      <c r="V206" s="38" t="s">
        <v>196</v>
      </c>
      <c r="W206" s="139" t="s">
        <v>115</v>
      </c>
      <c r="X206" s="108"/>
      <c r="Y206" s="36" t="s">
        <v>182</v>
      </c>
      <c r="Z206" s="36" t="s">
        <v>183</v>
      </c>
      <c r="AA206" s="38" t="s">
        <v>195</v>
      </c>
      <c r="AB206" s="38" t="s">
        <v>196</v>
      </c>
      <c r="AC206" s="117"/>
      <c r="AD206" s="117"/>
      <c r="AE206" s="24"/>
      <c r="AF206" s="11"/>
      <c r="AG206" s="11"/>
      <c r="AH206" s="11"/>
      <c r="AI206" s="11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</row>
    <row r="207" spans="1:55" ht="15.75" customHeight="1">
      <c r="A207" s="140">
        <v>5</v>
      </c>
      <c r="B207" s="108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151"/>
      <c r="X207" s="112"/>
      <c r="Y207" s="92"/>
      <c r="Z207" s="92"/>
      <c r="AA207" s="92"/>
      <c r="AB207" s="92"/>
      <c r="AC207" s="92"/>
      <c r="AD207" s="92"/>
      <c r="AE207" s="10"/>
      <c r="AF207" s="11"/>
      <c r="AG207" s="11"/>
      <c r="AH207" s="11"/>
      <c r="AI207" s="11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</row>
    <row r="208" spans="1:55" ht="17.25" customHeight="1">
      <c r="A208" s="140">
        <v>6</v>
      </c>
      <c r="B208" s="108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151"/>
      <c r="X208" s="112"/>
      <c r="Y208" s="92"/>
      <c r="Z208" s="92"/>
      <c r="AA208" s="92"/>
      <c r="AB208" s="92"/>
      <c r="AC208" s="92"/>
      <c r="AD208" s="92"/>
      <c r="AE208" s="10"/>
      <c r="AF208" s="11"/>
      <c r="AG208" s="11"/>
      <c r="AH208" s="11"/>
      <c r="AI208" s="11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</row>
    <row r="209" spans="1:55" ht="15.75" customHeight="1">
      <c r="A209" s="140">
        <v>7</v>
      </c>
      <c r="B209" s="108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151"/>
      <c r="X209" s="112"/>
      <c r="Y209" s="92"/>
      <c r="Z209" s="92"/>
      <c r="AA209" s="92"/>
      <c r="AB209" s="92"/>
      <c r="AC209" s="92"/>
      <c r="AD209" s="92"/>
      <c r="AE209" s="10"/>
      <c r="AF209" s="11"/>
      <c r="AG209" s="11"/>
      <c r="AH209" s="11"/>
      <c r="AI209" s="11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</row>
    <row r="210" spans="1:55" ht="15.75" customHeight="1">
      <c r="A210" s="140">
        <v>8</v>
      </c>
      <c r="B210" s="108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151"/>
      <c r="X210" s="112"/>
      <c r="Y210" s="92"/>
      <c r="Z210" s="92"/>
      <c r="AA210" s="92"/>
      <c r="AB210" s="92"/>
      <c r="AC210" s="92"/>
      <c r="AD210" s="92"/>
      <c r="AE210" s="10"/>
      <c r="AF210" s="11"/>
      <c r="AG210" s="11"/>
      <c r="AH210" s="11"/>
      <c r="AI210" s="11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</row>
    <row r="211" spans="1:55" ht="15.75" customHeight="1">
      <c r="A211" s="140">
        <v>9</v>
      </c>
      <c r="B211" s="108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151"/>
      <c r="X211" s="112"/>
      <c r="Y211" s="92"/>
      <c r="Z211" s="92"/>
      <c r="AA211" s="92"/>
      <c r="AB211" s="92"/>
      <c r="AC211" s="92"/>
      <c r="AD211" s="92"/>
      <c r="AE211" s="10"/>
      <c r="AF211" s="11"/>
      <c r="AG211" s="11"/>
      <c r="AH211" s="11"/>
      <c r="AI211" s="11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</row>
    <row r="212" spans="1:55" ht="12.75" customHeight="1">
      <c r="A212" s="140">
        <v>10</v>
      </c>
      <c r="B212" s="108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151"/>
      <c r="X212" s="112"/>
      <c r="Y212" s="92"/>
      <c r="Z212" s="92"/>
      <c r="AA212" s="92"/>
      <c r="AB212" s="92"/>
      <c r="AC212" s="92"/>
      <c r="AD212" s="92"/>
      <c r="AE212" s="10"/>
      <c r="AF212" s="11"/>
      <c r="AG212" s="11"/>
      <c r="AH212" s="11"/>
      <c r="AI212" s="11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</row>
    <row r="213" spans="1:55" ht="15.75" customHeight="1">
      <c r="A213" s="142" t="s">
        <v>197</v>
      </c>
      <c r="B213" s="126"/>
      <c r="C213" s="37">
        <f t="shared" ref="C213:W213" si="6">SUM(C207:C212)</f>
        <v>0</v>
      </c>
      <c r="D213" s="37">
        <f t="shared" si="6"/>
        <v>0</v>
      </c>
      <c r="E213" s="37">
        <f t="shared" si="6"/>
        <v>0</v>
      </c>
      <c r="F213" s="37">
        <f t="shared" si="6"/>
        <v>0</v>
      </c>
      <c r="G213" s="37">
        <f t="shared" si="6"/>
        <v>0</v>
      </c>
      <c r="H213" s="37">
        <f t="shared" si="6"/>
        <v>0</v>
      </c>
      <c r="I213" s="37">
        <f t="shared" si="6"/>
        <v>0</v>
      </c>
      <c r="J213" s="37">
        <f t="shared" si="6"/>
        <v>0</v>
      </c>
      <c r="K213" s="37">
        <f t="shared" si="6"/>
        <v>0</v>
      </c>
      <c r="L213" s="37">
        <f t="shared" si="6"/>
        <v>0</v>
      </c>
      <c r="M213" s="37">
        <f t="shared" si="6"/>
        <v>0</v>
      </c>
      <c r="N213" s="37">
        <f t="shared" si="6"/>
        <v>0</v>
      </c>
      <c r="O213" s="37">
        <f t="shared" si="6"/>
        <v>0</v>
      </c>
      <c r="P213" s="37">
        <f t="shared" si="6"/>
        <v>0</v>
      </c>
      <c r="Q213" s="37">
        <f t="shared" si="6"/>
        <v>0</v>
      </c>
      <c r="R213" s="37">
        <f t="shared" si="6"/>
        <v>0</v>
      </c>
      <c r="S213" s="37">
        <f t="shared" si="6"/>
        <v>0</v>
      </c>
      <c r="T213" s="37">
        <f t="shared" si="6"/>
        <v>0</v>
      </c>
      <c r="U213" s="37">
        <f t="shared" si="6"/>
        <v>0</v>
      </c>
      <c r="V213" s="37">
        <f t="shared" si="6"/>
        <v>0</v>
      </c>
      <c r="W213" s="154">
        <f t="shared" si="6"/>
        <v>0</v>
      </c>
      <c r="X213" s="108"/>
      <c r="Y213" s="37">
        <f t="shared" ref="Y213:AD213" si="7">SUM(Y207:Y212)</f>
        <v>0</v>
      </c>
      <c r="Z213" s="37">
        <f t="shared" si="7"/>
        <v>0</v>
      </c>
      <c r="AA213" s="37">
        <f t="shared" si="7"/>
        <v>0</v>
      </c>
      <c r="AB213" s="37">
        <f t="shared" si="7"/>
        <v>0</v>
      </c>
      <c r="AC213" s="37">
        <f t="shared" si="7"/>
        <v>0</v>
      </c>
      <c r="AD213" s="37">
        <f t="shared" si="7"/>
        <v>0</v>
      </c>
      <c r="AE213" s="10"/>
      <c r="AF213" s="11"/>
      <c r="AG213" s="11"/>
      <c r="AH213" s="11"/>
      <c r="AI213" s="11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</row>
    <row r="214" spans="1:55" ht="13.5" customHeight="1">
      <c r="A214" s="130"/>
      <c r="B214" s="132"/>
      <c r="C214" s="146">
        <f>SUM(C213:F213)</f>
        <v>0</v>
      </c>
      <c r="D214" s="107"/>
      <c r="E214" s="107"/>
      <c r="F214" s="108"/>
      <c r="G214" s="146">
        <f>SUM(G213:I213)</f>
        <v>0</v>
      </c>
      <c r="H214" s="107"/>
      <c r="I214" s="108"/>
      <c r="J214" s="146">
        <f>SUM(J213:M213)</f>
        <v>0</v>
      </c>
      <c r="K214" s="107"/>
      <c r="L214" s="107"/>
      <c r="M214" s="108"/>
      <c r="N214" s="109">
        <f>SUM(N213:P213)</f>
        <v>0</v>
      </c>
      <c r="O214" s="107"/>
      <c r="P214" s="108"/>
      <c r="Q214" s="109">
        <f>SUM(Q213:R213)</f>
        <v>0</v>
      </c>
      <c r="R214" s="108"/>
      <c r="S214" s="109">
        <f>SUM(S213:V213)</f>
        <v>0</v>
      </c>
      <c r="T214" s="107"/>
      <c r="U214" s="107"/>
      <c r="V214" s="108"/>
      <c r="W214" s="109">
        <f>SUM(W213:X213)</f>
        <v>0</v>
      </c>
      <c r="X214" s="108"/>
      <c r="Y214" s="109">
        <f>SUM(Y213:AB213)</f>
        <v>0</v>
      </c>
      <c r="Z214" s="107"/>
      <c r="AA214" s="107"/>
      <c r="AB214" s="108"/>
      <c r="AC214" s="146">
        <f>SUM(AC213:AD213)</f>
        <v>0</v>
      </c>
      <c r="AD214" s="108"/>
      <c r="AE214" s="10"/>
      <c r="AF214" s="11"/>
      <c r="AG214" s="11"/>
      <c r="AH214" s="11"/>
      <c r="AI214" s="11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</row>
    <row r="215" spans="1:55" ht="15.75" customHeight="1">
      <c r="A215" s="137" t="s">
        <v>198</v>
      </c>
      <c r="B215" s="107"/>
      <c r="C215" s="107"/>
      <c r="D215" s="107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8"/>
      <c r="AE215" s="24"/>
      <c r="AF215" s="11"/>
      <c r="AG215" s="11"/>
      <c r="AH215" s="11"/>
      <c r="AI215" s="11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</row>
    <row r="216" spans="1:55" ht="23.25" customHeight="1">
      <c r="A216" s="136" t="s">
        <v>129</v>
      </c>
      <c r="B216" s="125"/>
      <c r="C216" s="153" t="s">
        <v>150</v>
      </c>
      <c r="D216" s="107"/>
      <c r="E216" s="107"/>
      <c r="F216" s="107"/>
      <c r="G216" s="108"/>
      <c r="H216" s="153" t="s">
        <v>193</v>
      </c>
      <c r="I216" s="107"/>
      <c r="J216" s="107"/>
      <c r="K216" s="107"/>
      <c r="L216" s="108"/>
      <c r="M216" s="153" t="s">
        <v>152</v>
      </c>
      <c r="N216" s="107"/>
      <c r="O216" s="107"/>
      <c r="P216" s="107"/>
      <c r="Q216" s="108"/>
      <c r="R216" s="153" t="s">
        <v>153</v>
      </c>
      <c r="S216" s="107"/>
      <c r="T216" s="108"/>
      <c r="U216" s="155" t="s">
        <v>154</v>
      </c>
      <c r="V216" s="107"/>
      <c r="W216" s="107"/>
      <c r="X216" s="107"/>
      <c r="Y216" s="107"/>
      <c r="Z216" s="107"/>
      <c r="AA216" s="107"/>
      <c r="AB216" s="107"/>
      <c r="AC216" s="107"/>
      <c r="AD216" s="108"/>
      <c r="AE216" s="10"/>
      <c r="AF216" s="11"/>
      <c r="AG216" s="11"/>
      <c r="AH216" s="11"/>
      <c r="AI216" s="11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</row>
    <row r="217" spans="1:55" ht="38.25" customHeight="1">
      <c r="A217" s="130"/>
      <c r="B217" s="131"/>
      <c r="C217" s="153" t="s">
        <v>159</v>
      </c>
      <c r="D217" s="107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8"/>
      <c r="U217" s="155" t="s">
        <v>194</v>
      </c>
      <c r="V217" s="107"/>
      <c r="W217" s="107"/>
      <c r="X217" s="108"/>
      <c r="Y217" s="155" t="s">
        <v>616</v>
      </c>
      <c r="Z217" s="107"/>
      <c r="AA217" s="108"/>
      <c r="AB217" s="153" t="s">
        <v>199</v>
      </c>
      <c r="AC217" s="107"/>
      <c r="AD217" s="108"/>
      <c r="AE217" s="10"/>
      <c r="AF217" s="11"/>
      <c r="AG217" s="11"/>
      <c r="AH217" s="11"/>
      <c r="AI217" s="11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</row>
    <row r="218" spans="1:55" ht="15.75" customHeight="1">
      <c r="A218" s="140">
        <v>10</v>
      </c>
      <c r="B218" s="108"/>
      <c r="C218" s="151"/>
      <c r="D218" s="111"/>
      <c r="E218" s="111"/>
      <c r="F218" s="111"/>
      <c r="G218" s="112"/>
      <c r="H218" s="151"/>
      <c r="I218" s="111"/>
      <c r="J218" s="111"/>
      <c r="K218" s="111"/>
      <c r="L218" s="112"/>
      <c r="M218" s="151"/>
      <c r="N218" s="111"/>
      <c r="O218" s="111"/>
      <c r="P218" s="111"/>
      <c r="Q218" s="112"/>
      <c r="R218" s="151"/>
      <c r="S218" s="111"/>
      <c r="T218" s="112"/>
      <c r="U218" s="151"/>
      <c r="V218" s="111"/>
      <c r="W218" s="111"/>
      <c r="X218" s="112"/>
      <c r="Y218" s="151"/>
      <c r="Z218" s="111"/>
      <c r="AA218" s="112"/>
      <c r="AB218" s="151"/>
      <c r="AC218" s="111"/>
      <c r="AD218" s="112"/>
      <c r="AE218" s="10"/>
      <c r="AF218" s="11"/>
      <c r="AG218" s="11"/>
      <c r="AH218" s="11"/>
      <c r="AI218" s="11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</row>
    <row r="219" spans="1:55" ht="12.75" customHeight="1">
      <c r="A219" s="140">
        <v>11</v>
      </c>
      <c r="B219" s="108"/>
      <c r="C219" s="151"/>
      <c r="D219" s="111"/>
      <c r="E219" s="111"/>
      <c r="F219" s="111"/>
      <c r="G219" s="112"/>
      <c r="H219" s="151"/>
      <c r="I219" s="111"/>
      <c r="J219" s="111"/>
      <c r="K219" s="111"/>
      <c r="L219" s="112"/>
      <c r="M219" s="151"/>
      <c r="N219" s="111"/>
      <c r="O219" s="111"/>
      <c r="P219" s="111"/>
      <c r="Q219" s="112"/>
      <c r="R219" s="151"/>
      <c r="S219" s="111"/>
      <c r="T219" s="112"/>
      <c r="U219" s="151"/>
      <c r="V219" s="111"/>
      <c r="W219" s="111"/>
      <c r="X219" s="112"/>
      <c r="Y219" s="151"/>
      <c r="Z219" s="111"/>
      <c r="AA219" s="112"/>
      <c r="AB219" s="151"/>
      <c r="AC219" s="111"/>
      <c r="AD219" s="112"/>
      <c r="AE219" s="10"/>
      <c r="AF219" s="11"/>
      <c r="AG219" s="11"/>
      <c r="AH219" s="11"/>
      <c r="AI219" s="11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</row>
    <row r="220" spans="1:55" ht="15.75" customHeight="1">
      <c r="A220" s="140">
        <v>12</v>
      </c>
      <c r="B220" s="108"/>
      <c r="C220" s="151"/>
      <c r="D220" s="111"/>
      <c r="E220" s="111"/>
      <c r="F220" s="111"/>
      <c r="G220" s="112"/>
      <c r="H220" s="151"/>
      <c r="I220" s="111"/>
      <c r="J220" s="111"/>
      <c r="K220" s="111"/>
      <c r="L220" s="112"/>
      <c r="M220" s="151"/>
      <c r="N220" s="111"/>
      <c r="O220" s="111"/>
      <c r="P220" s="111"/>
      <c r="Q220" s="112"/>
      <c r="R220" s="151"/>
      <c r="S220" s="111"/>
      <c r="T220" s="112"/>
      <c r="U220" s="151"/>
      <c r="V220" s="111"/>
      <c r="W220" s="111"/>
      <c r="X220" s="112"/>
      <c r="Y220" s="151"/>
      <c r="Z220" s="111"/>
      <c r="AA220" s="112"/>
      <c r="AB220" s="151"/>
      <c r="AC220" s="111"/>
      <c r="AD220" s="112"/>
      <c r="AE220" s="10"/>
      <c r="AF220" s="11"/>
      <c r="AG220" s="11"/>
      <c r="AH220" s="11"/>
      <c r="AI220" s="11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</row>
    <row r="221" spans="1:55" ht="18" customHeight="1">
      <c r="A221" s="142" t="s">
        <v>200</v>
      </c>
      <c r="B221" s="126"/>
      <c r="C221" s="152">
        <f>SUM(C218:G220)</f>
        <v>0</v>
      </c>
      <c r="D221" s="125"/>
      <c r="E221" s="125"/>
      <c r="F221" s="125"/>
      <c r="G221" s="126"/>
      <c r="H221" s="152">
        <f>SUM(H218:L220)</f>
        <v>0</v>
      </c>
      <c r="I221" s="125"/>
      <c r="J221" s="125"/>
      <c r="K221" s="125"/>
      <c r="L221" s="126"/>
      <c r="M221" s="152">
        <f>SUM(M218:Q220)</f>
        <v>0</v>
      </c>
      <c r="N221" s="125"/>
      <c r="O221" s="125"/>
      <c r="P221" s="125"/>
      <c r="Q221" s="126"/>
      <c r="R221" s="152">
        <f>SUM(R218:T220)</f>
        <v>0</v>
      </c>
      <c r="S221" s="125"/>
      <c r="T221" s="125"/>
      <c r="U221" s="152">
        <f>SUM(U218:X220)</f>
        <v>0</v>
      </c>
      <c r="V221" s="125"/>
      <c r="W221" s="125"/>
      <c r="X221" s="125"/>
      <c r="Y221" s="152">
        <f>SUM(Y218:AA220)</f>
        <v>0</v>
      </c>
      <c r="Z221" s="125"/>
      <c r="AA221" s="125"/>
      <c r="AB221" s="152">
        <f>SUM(AB218:AD220)</f>
        <v>0</v>
      </c>
      <c r="AC221" s="125"/>
      <c r="AD221" s="125"/>
      <c r="AE221" s="10"/>
      <c r="AF221" s="11"/>
      <c r="AG221" s="11"/>
      <c r="AH221" s="11"/>
      <c r="AI221" s="11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</row>
    <row r="222" spans="1:55" ht="15.75" customHeight="1">
      <c r="A222" s="130"/>
      <c r="B222" s="132"/>
      <c r="C222" s="130"/>
      <c r="D222" s="131"/>
      <c r="E222" s="131"/>
      <c r="F222" s="131"/>
      <c r="G222" s="132"/>
      <c r="H222" s="130"/>
      <c r="I222" s="131"/>
      <c r="J222" s="131"/>
      <c r="K222" s="131"/>
      <c r="L222" s="132"/>
      <c r="M222" s="130"/>
      <c r="N222" s="131"/>
      <c r="O222" s="131"/>
      <c r="P222" s="131"/>
      <c r="Q222" s="132"/>
      <c r="R222" s="130"/>
      <c r="S222" s="131"/>
      <c r="T222" s="131"/>
      <c r="U222" s="130"/>
      <c r="V222" s="131"/>
      <c r="W222" s="131"/>
      <c r="X222" s="131"/>
      <c r="Y222" s="130"/>
      <c r="Z222" s="131"/>
      <c r="AA222" s="131"/>
      <c r="AB222" s="130"/>
      <c r="AC222" s="131"/>
      <c r="AD222" s="131"/>
      <c r="AE222" s="10"/>
      <c r="AF222" s="11"/>
      <c r="AG222" s="11"/>
      <c r="AH222" s="11"/>
      <c r="AI222" s="11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</row>
    <row r="223" spans="1:55" ht="12.75" customHeight="1">
      <c r="A223" s="143" t="s">
        <v>145</v>
      </c>
      <c r="B223" s="145">
        <f>SUM(C223:AD224)</f>
        <v>0</v>
      </c>
      <c r="C223" s="152">
        <f>SUM(C201,C214,C221)</f>
        <v>0</v>
      </c>
      <c r="D223" s="125"/>
      <c r="E223" s="125"/>
      <c r="F223" s="126"/>
      <c r="G223" s="152">
        <f>SUM(G201,G214,H221)</f>
        <v>0</v>
      </c>
      <c r="H223" s="125"/>
      <c r="I223" s="126"/>
      <c r="J223" s="152">
        <f>SUM(J201,J214,M221)</f>
        <v>0</v>
      </c>
      <c r="K223" s="125"/>
      <c r="L223" s="125"/>
      <c r="M223" s="126"/>
      <c r="N223" s="152">
        <f>SUM(N201,N214,R221)</f>
        <v>0</v>
      </c>
      <c r="O223" s="125"/>
      <c r="P223" s="126"/>
      <c r="Q223" s="152">
        <f>SUM(Q201,Q214)</f>
        <v>0</v>
      </c>
      <c r="R223" s="126"/>
      <c r="S223" s="152">
        <f>SUM(S201,S214,U221)</f>
        <v>0</v>
      </c>
      <c r="T223" s="125"/>
      <c r="U223" s="125"/>
      <c r="V223" s="126"/>
      <c r="W223" s="152">
        <f>SUM(W201,W214)</f>
        <v>0</v>
      </c>
      <c r="X223" s="126"/>
      <c r="Y223" s="152">
        <f>SUM(Y201,Y214,Y221)</f>
        <v>0</v>
      </c>
      <c r="Z223" s="125"/>
      <c r="AA223" s="126"/>
      <c r="AB223" s="152">
        <f>SUM(AC201,AC214,AB221)</f>
        <v>0</v>
      </c>
      <c r="AC223" s="125"/>
      <c r="AD223" s="126"/>
      <c r="AE223" s="10"/>
      <c r="AF223" s="11"/>
      <c r="AG223" s="11"/>
      <c r="AH223" s="11"/>
      <c r="AI223" s="11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</row>
    <row r="224" spans="1:55" ht="14.25" customHeight="1">
      <c r="A224" s="144"/>
      <c r="B224" s="117"/>
      <c r="C224" s="130"/>
      <c r="D224" s="131"/>
      <c r="E224" s="131"/>
      <c r="F224" s="132"/>
      <c r="G224" s="130"/>
      <c r="H224" s="131"/>
      <c r="I224" s="132"/>
      <c r="J224" s="130"/>
      <c r="K224" s="131"/>
      <c r="L224" s="131"/>
      <c r="M224" s="132"/>
      <c r="N224" s="130"/>
      <c r="O224" s="131"/>
      <c r="P224" s="132"/>
      <c r="Q224" s="130"/>
      <c r="R224" s="132"/>
      <c r="S224" s="130"/>
      <c r="T224" s="131"/>
      <c r="U224" s="131"/>
      <c r="V224" s="132"/>
      <c r="W224" s="130"/>
      <c r="X224" s="132"/>
      <c r="Y224" s="130"/>
      <c r="Z224" s="131"/>
      <c r="AA224" s="132"/>
      <c r="AB224" s="130"/>
      <c r="AC224" s="131"/>
      <c r="AD224" s="132"/>
      <c r="AE224" s="24"/>
      <c r="AF224" s="11"/>
      <c r="AG224" s="11"/>
      <c r="AH224" s="11"/>
      <c r="AI224" s="11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</row>
    <row r="225" spans="1:55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</row>
    <row r="226" spans="1:55" ht="15.75" customHeight="1">
      <c r="A226" s="39">
        <v>45384</v>
      </c>
      <c r="B226" s="157" t="s">
        <v>201</v>
      </c>
      <c r="C226" s="107"/>
      <c r="D226" s="107"/>
      <c r="E226" s="107"/>
      <c r="F226" s="107"/>
      <c r="G226" s="107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8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</row>
    <row r="227" spans="1:55" ht="32.25" customHeight="1">
      <c r="A227" s="114" t="s">
        <v>202</v>
      </c>
      <c r="B227" s="107"/>
      <c r="C227" s="107"/>
      <c r="D227" s="107"/>
      <c r="E227" s="107"/>
      <c r="F227" s="107"/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8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</row>
    <row r="228" spans="1:55" ht="15.75" customHeight="1">
      <c r="A228" s="156" t="s">
        <v>203</v>
      </c>
      <c r="B228" s="107"/>
      <c r="C228" s="107"/>
      <c r="D228" s="107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8"/>
      <c r="AD228" s="90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</row>
    <row r="229" spans="1:55" ht="15.75" customHeight="1">
      <c r="A229" s="156" t="s">
        <v>204</v>
      </c>
      <c r="B229" s="107"/>
      <c r="C229" s="107"/>
      <c r="D229" s="107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8"/>
      <c r="AD229" s="90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</row>
    <row r="230" spans="1:55" ht="15.75" customHeight="1">
      <c r="A230" s="156" t="s">
        <v>205</v>
      </c>
      <c r="B230" s="107"/>
      <c r="C230" s="107"/>
      <c r="D230" s="107"/>
      <c r="E230" s="107"/>
      <c r="F230" s="107"/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8"/>
      <c r="AD230" s="90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</row>
    <row r="231" spans="1:55" ht="15.75" customHeight="1">
      <c r="A231" s="156" t="s">
        <v>206</v>
      </c>
      <c r="B231" s="107"/>
      <c r="C231" s="107"/>
      <c r="D231" s="107"/>
      <c r="E231" s="107"/>
      <c r="F231" s="107"/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8"/>
      <c r="AD231" s="90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</row>
    <row r="232" spans="1:55" ht="35.25" customHeight="1">
      <c r="A232" s="106" t="s">
        <v>207</v>
      </c>
      <c r="B232" s="158"/>
      <c r="C232" s="158"/>
      <c r="D232" s="158"/>
      <c r="E232" s="158"/>
      <c r="F232" s="158"/>
      <c r="G232" s="158"/>
      <c r="H232" s="158"/>
      <c r="I232" s="158"/>
      <c r="J232" s="158"/>
      <c r="K232" s="158"/>
      <c r="L232" s="158"/>
      <c r="M232" s="158"/>
      <c r="N232" s="158"/>
      <c r="O232" s="158"/>
      <c r="P232" s="158"/>
      <c r="Q232" s="158"/>
      <c r="R232" s="158"/>
      <c r="S232" s="158"/>
      <c r="T232" s="158"/>
      <c r="U232" s="158"/>
      <c r="V232" s="158"/>
      <c r="W232" s="158"/>
      <c r="X232" s="158"/>
      <c r="Y232" s="158"/>
      <c r="Z232" s="158"/>
      <c r="AA232" s="158"/>
      <c r="AB232" s="158"/>
      <c r="AC232" s="159"/>
      <c r="AD232" s="90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</row>
    <row r="233" spans="1:55" ht="15.75" customHeight="1">
      <c r="A233" s="156" t="s">
        <v>208</v>
      </c>
      <c r="B233" s="107"/>
      <c r="C233" s="107"/>
      <c r="D233" s="107"/>
      <c r="E233" s="107"/>
      <c r="F233" s="107"/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8"/>
      <c r="AD233" s="90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</row>
    <row r="234" spans="1:55" ht="15.75" customHeight="1">
      <c r="A234" s="156" t="s">
        <v>209</v>
      </c>
      <c r="B234" s="107"/>
      <c r="C234" s="107"/>
      <c r="D234" s="107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8"/>
      <c r="AD234" s="90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</row>
    <row r="235" spans="1:55" ht="15.75" customHeight="1">
      <c r="A235" s="156" t="s">
        <v>210</v>
      </c>
      <c r="B235" s="107"/>
      <c r="C235" s="107"/>
      <c r="D235" s="107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8"/>
      <c r="AD235" s="90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</row>
    <row r="236" spans="1:55" ht="15.75" customHeight="1">
      <c r="A236" s="160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2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</row>
    <row r="237" spans="1:55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</row>
    <row r="238" spans="1:55" ht="33" customHeight="1">
      <c r="A238" s="39">
        <v>45414</v>
      </c>
      <c r="B238" s="114" t="s">
        <v>211</v>
      </c>
      <c r="C238" s="107"/>
      <c r="D238" s="107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8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</row>
    <row r="239" spans="1:55" ht="15.75" customHeight="1">
      <c r="A239" s="156" t="s">
        <v>212</v>
      </c>
      <c r="B239" s="107"/>
      <c r="C239" s="107"/>
      <c r="D239" s="107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8"/>
      <c r="AD239" s="90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</row>
    <row r="240" spans="1:55" ht="15.75" customHeight="1">
      <c r="A240" s="156" t="s">
        <v>213</v>
      </c>
      <c r="B240" s="107"/>
      <c r="C240" s="107"/>
      <c r="D240" s="107"/>
      <c r="E240" s="107"/>
      <c r="F240" s="107"/>
      <c r="G240" s="107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8"/>
      <c r="AD240" s="90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</row>
    <row r="241" spans="1:55" ht="15.75" customHeight="1">
      <c r="A241" s="156" t="s">
        <v>214</v>
      </c>
      <c r="B241" s="107"/>
      <c r="C241" s="107"/>
      <c r="D241" s="107"/>
      <c r="E241" s="107"/>
      <c r="F241" s="107"/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8"/>
      <c r="AD241" s="90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</row>
    <row r="242" spans="1:55" ht="15.75" customHeight="1">
      <c r="A242" s="156" t="s">
        <v>215</v>
      </c>
      <c r="B242" s="107"/>
      <c r="C242" s="107"/>
      <c r="D242" s="107"/>
      <c r="E242" s="107"/>
      <c r="F242" s="107"/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8"/>
      <c r="AD242" s="90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</row>
    <row r="243" spans="1:55" ht="15.75" customHeight="1">
      <c r="A243" s="156" t="s">
        <v>216</v>
      </c>
      <c r="B243" s="107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8"/>
      <c r="AD243" s="90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</row>
    <row r="244" spans="1:55" ht="15.75" customHeight="1">
      <c r="A244" s="156" t="s">
        <v>217</v>
      </c>
      <c r="B244" s="107"/>
      <c r="C244" s="107"/>
      <c r="D244" s="107"/>
      <c r="E244" s="107"/>
      <c r="F244" s="107"/>
      <c r="G244" s="107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8"/>
      <c r="AD244" s="90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</row>
    <row r="245" spans="1:55" ht="15.75" customHeight="1">
      <c r="A245" s="156" t="s">
        <v>218</v>
      </c>
      <c r="B245" s="107"/>
      <c r="C245" s="107"/>
      <c r="D245" s="107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8"/>
      <c r="AD245" s="90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</row>
    <row r="246" spans="1:55" ht="15.75" customHeight="1">
      <c r="A246" s="156" t="s">
        <v>219</v>
      </c>
      <c r="B246" s="107"/>
      <c r="C246" s="107"/>
      <c r="D246" s="107"/>
      <c r="E246" s="107"/>
      <c r="F246" s="107"/>
      <c r="G246" s="107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8"/>
      <c r="AD246" s="90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</row>
    <row r="247" spans="1:55" ht="15.75" customHeight="1">
      <c r="A247" s="156" t="s">
        <v>220</v>
      </c>
      <c r="B247" s="107"/>
      <c r="C247" s="107"/>
      <c r="D247" s="107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8"/>
      <c r="AD247" s="90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</row>
    <row r="248" spans="1:55" ht="15.75" customHeight="1">
      <c r="A248" s="160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2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</row>
    <row r="249" spans="1:55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</row>
    <row r="250" spans="1:55" ht="66" customHeight="1">
      <c r="A250" s="39">
        <v>45445</v>
      </c>
      <c r="B250" s="114" t="s">
        <v>221</v>
      </c>
      <c r="C250" s="107"/>
      <c r="D250" s="107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8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</row>
    <row r="251" spans="1:55" ht="15.75" customHeight="1">
      <c r="A251" s="156" t="s">
        <v>222</v>
      </c>
      <c r="B251" s="107"/>
      <c r="C251" s="107"/>
      <c r="D251" s="107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8"/>
      <c r="AD251" s="90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</row>
    <row r="252" spans="1:55" ht="15.75" customHeight="1">
      <c r="A252" s="156" t="s">
        <v>223</v>
      </c>
      <c r="B252" s="107"/>
      <c r="C252" s="107"/>
      <c r="D252" s="107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8"/>
      <c r="AD252" s="90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</row>
    <row r="253" spans="1:55" ht="15.75" customHeight="1">
      <c r="A253" s="156" t="s">
        <v>224</v>
      </c>
      <c r="B253" s="107"/>
      <c r="C253" s="107"/>
      <c r="D253" s="107"/>
      <c r="E253" s="107"/>
      <c r="F253" s="107"/>
      <c r="G253" s="107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8"/>
      <c r="AD253" s="90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</row>
    <row r="254" spans="1:55" ht="15.75" customHeight="1">
      <c r="A254" s="156" t="s">
        <v>225</v>
      </c>
      <c r="B254" s="107"/>
      <c r="C254" s="107"/>
      <c r="D254" s="107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8"/>
      <c r="AD254" s="90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</row>
    <row r="255" spans="1:55" ht="15.75" customHeight="1">
      <c r="A255" s="156" t="s">
        <v>226</v>
      </c>
      <c r="B255" s="107"/>
      <c r="C255" s="107"/>
      <c r="D255" s="107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8"/>
      <c r="AD255" s="90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</row>
    <row r="256" spans="1:55" ht="15.75" customHeight="1">
      <c r="A256" s="156" t="s">
        <v>227</v>
      </c>
      <c r="B256" s="107"/>
      <c r="C256" s="107"/>
      <c r="D256" s="107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8"/>
      <c r="AD256" s="90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</row>
    <row r="257" spans="1:55" ht="15.75" customHeight="1">
      <c r="A257" s="160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2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</row>
    <row r="258" spans="1:55" ht="15.75" customHeight="1">
      <c r="A258" s="41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</row>
    <row r="259" spans="1:55" ht="15.75" customHeight="1">
      <c r="A259" s="39">
        <v>45475</v>
      </c>
      <c r="B259" s="114" t="s">
        <v>228</v>
      </c>
      <c r="C259" s="107"/>
      <c r="D259" s="107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8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</row>
    <row r="260" spans="1:55" ht="15.75" customHeight="1">
      <c r="A260" s="163" t="s">
        <v>229</v>
      </c>
      <c r="B260" s="107"/>
      <c r="C260" s="107"/>
      <c r="D260" s="107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8"/>
      <c r="AD260" s="92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</row>
    <row r="261" spans="1:55" ht="15.75" customHeight="1">
      <c r="A261" s="163" t="s">
        <v>230</v>
      </c>
      <c r="B261" s="107"/>
      <c r="C261" s="107"/>
      <c r="D261" s="107"/>
      <c r="E261" s="107"/>
      <c r="F261" s="107"/>
      <c r="G261" s="107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8"/>
      <c r="AD261" s="92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</row>
    <row r="262" spans="1:55" ht="15.75" customHeight="1">
      <c r="A262" s="163" t="s">
        <v>231</v>
      </c>
      <c r="B262" s="107"/>
      <c r="C262" s="107"/>
      <c r="D262" s="107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8"/>
      <c r="AD262" s="92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</row>
    <row r="263" spans="1:55" ht="23.25" customHeight="1">
      <c r="A263" s="164" t="s">
        <v>232</v>
      </c>
      <c r="B263" s="131"/>
      <c r="C263" s="131"/>
      <c r="D263" s="131"/>
      <c r="E263" s="131"/>
      <c r="F263" s="131"/>
      <c r="G263" s="131"/>
      <c r="H263" s="131"/>
      <c r="I263" s="131"/>
      <c r="J263" s="131"/>
      <c r="K263" s="131"/>
      <c r="L263" s="131"/>
      <c r="M263" s="131"/>
      <c r="N263" s="131"/>
      <c r="O263" s="131"/>
      <c r="P263" s="131"/>
      <c r="Q263" s="131"/>
      <c r="R263" s="131"/>
      <c r="S263" s="131"/>
      <c r="T263" s="131"/>
      <c r="U263" s="131"/>
      <c r="V263" s="131"/>
      <c r="W263" s="131"/>
      <c r="X263" s="131"/>
      <c r="Y263" s="131"/>
      <c r="Z263" s="131"/>
      <c r="AA263" s="131"/>
      <c r="AB263" s="131"/>
      <c r="AC263" s="131"/>
      <c r="AD263" s="132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</row>
    <row r="264" spans="1:55" ht="15.75" customHeight="1">
      <c r="A264" s="165" t="s">
        <v>73</v>
      </c>
      <c r="B264" s="128"/>
      <c r="C264" s="128"/>
      <c r="D264" s="128"/>
      <c r="E264" s="128"/>
      <c r="F264" s="128"/>
      <c r="G264" s="128"/>
      <c r="H264" s="129"/>
      <c r="I264" s="166" t="s">
        <v>233</v>
      </c>
      <c r="J264" s="128"/>
      <c r="K264" s="129"/>
      <c r="L264" s="166" t="s">
        <v>75</v>
      </c>
      <c r="M264" s="128"/>
      <c r="N264" s="129"/>
      <c r="O264" s="167" t="s">
        <v>234</v>
      </c>
      <c r="P264" s="131"/>
      <c r="Q264" s="131"/>
      <c r="R264" s="131"/>
      <c r="S264" s="131"/>
      <c r="T264" s="131"/>
      <c r="U264" s="131"/>
      <c r="V264" s="131"/>
      <c r="W264" s="131"/>
      <c r="X264" s="132"/>
      <c r="Y264" s="167" t="s">
        <v>235</v>
      </c>
      <c r="Z264" s="131"/>
      <c r="AA264" s="131"/>
      <c r="AB264" s="131"/>
      <c r="AC264" s="131"/>
      <c r="AD264" s="132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</row>
    <row r="265" spans="1:55" ht="15.75" customHeight="1">
      <c r="A265" s="127"/>
      <c r="B265" s="128"/>
      <c r="C265" s="128"/>
      <c r="D265" s="128"/>
      <c r="E265" s="128"/>
      <c r="F265" s="128"/>
      <c r="G265" s="128"/>
      <c r="H265" s="129"/>
      <c r="I265" s="128"/>
      <c r="J265" s="128"/>
      <c r="K265" s="129"/>
      <c r="L265" s="128"/>
      <c r="M265" s="128"/>
      <c r="N265" s="129"/>
      <c r="O265" s="161" t="s">
        <v>236</v>
      </c>
      <c r="P265" s="162" t="s">
        <v>31</v>
      </c>
      <c r="Q265" s="131"/>
      <c r="R265" s="132"/>
      <c r="S265" s="168" t="s">
        <v>237</v>
      </c>
      <c r="T265" s="161" t="s">
        <v>238</v>
      </c>
      <c r="U265" s="169" t="s">
        <v>239</v>
      </c>
      <c r="V265" s="168" t="s">
        <v>237</v>
      </c>
      <c r="W265" s="170" t="s">
        <v>240</v>
      </c>
      <c r="X265" s="129"/>
      <c r="Y265" s="168" t="s">
        <v>241</v>
      </c>
      <c r="Z265" s="168" t="s">
        <v>237</v>
      </c>
      <c r="AA265" s="168" t="s">
        <v>242</v>
      </c>
      <c r="AB265" s="168" t="s">
        <v>237</v>
      </c>
      <c r="AC265" s="168" t="s">
        <v>243</v>
      </c>
      <c r="AD265" s="168" t="s">
        <v>237</v>
      </c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</row>
    <row r="266" spans="1:55" ht="113.25" customHeight="1">
      <c r="A266" s="130"/>
      <c r="B266" s="131"/>
      <c r="C266" s="131"/>
      <c r="D266" s="131"/>
      <c r="E266" s="131"/>
      <c r="F266" s="131"/>
      <c r="G266" s="131"/>
      <c r="H266" s="132"/>
      <c r="I266" s="131"/>
      <c r="J266" s="131"/>
      <c r="K266" s="132"/>
      <c r="L266" s="131"/>
      <c r="M266" s="131"/>
      <c r="N266" s="132"/>
      <c r="O266" s="132"/>
      <c r="P266" s="42" t="s">
        <v>244</v>
      </c>
      <c r="Q266" s="42" t="s">
        <v>245</v>
      </c>
      <c r="R266" s="42" t="s">
        <v>246</v>
      </c>
      <c r="S266" s="132"/>
      <c r="T266" s="132"/>
      <c r="U266" s="132"/>
      <c r="V266" s="132"/>
      <c r="W266" s="131"/>
      <c r="X266" s="132"/>
      <c r="Y266" s="132"/>
      <c r="Z266" s="132"/>
      <c r="AA266" s="132"/>
      <c r="AB266" s="132"/>
      <c r="AC266" s="132"/>
      <c r="AD266" s="132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</row>
    <row r="267" spans="1:55" ht="15.75" customHeight="1">
      <c r="A267" s="172" t="s">
        <v>77</v>
      </c>
      <c r="B267" s="107"/>
      <c r="C267" s="107"/>
      <c r="D267" s="107"/>
      <c r="E267" s="107"/>
      <c r="F267" s="107"/>
      <c r="G267" s="107"/>
      <c r="H267" s="108"/>
      <c r="I267" s="173"/>
      <c r="J267" s="174"/>
      <c r="K267" s="175"/>
      <c r="L267" s="176"/>
      <c r="M267" s="177"/>
      <c r="N267" s="178"/>
      <c r="O267" s="93"/>
      <c r="P267" s="93"/>
      <c r="Q267" s="93"/>
      <c r="R267" s="93"/>
      <c r="S267" s="43" t="str">
        <f t="shared" ref="S267:S281" si="8">IF(ISERR(O267/L267),"",(O267/L267))</f>
        <v/>
      </c>
      <c r="T267" s="93"/>
      <c r="U267" s="93"/>
      <c r="V267" s="43" t="str">
        <f t="shared" ref="V267:V281" si="9">IF(ISERR(T267/L267),"",(T267/L267))</f>
        <v/>
      </c>
      <c r="W267" s="176"/>
      <c r="X267" s="178"/>
      <c r="Y267" s="94"/>
      <c r="Z267" s="44" t="str">
        <f t="shared" ref="Z267:Z281" si="10">IF(ISERR(Y267/L267),"",(Y267/L267))</f>
        <v/>
      </c>
      <c r="AA267" s="94"/>
      <c r="AB267" s="45" t="str">
        <f t="shared" ref="AB267:AB281" si="11">IF(ISERR(AA267/L267),"",(AA267/L267))</f>
        <v/>
      </c>
      <c r="AC267" s="94"/>
      <c r="AD267" s="45" t="str">
        <f t="shared" ref="AD267:AD281" si="12">IF(ISERR(AC267/L267),"",(AC267/L267))</f>
        <v/>
      </c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</row>
    <row r="268" spans="1:55" ht="30" customHeight="1">
      <c r="A268" s="171" t="s">
        <v>31</v>
      </c>
      <c r="B268" s="125"/>
      <c r="C268" s="126"/>
      <c r="D268" s="180" t="s">
        <v>247</v>
      </c>
      <c r="E268" s="181"/>
      <c r="F268" s="181"/>
      <c r="G268" s="181"/>
      <c r="H268" s="182"/>
      <c r="I268" s="173"/>
      <c r="J268" s="174"/>
      <c r="K268" s="175"/>
      <c r="L268" s="176"/>
      <c r="M268" s="177"/>
      <c r="N268" s="178"/>
      <c r="O268" s="93"/>
      <c r="P268" s="93"/>
      <c r="Q268" s="93"/>
      <c r="R268" s="93"/>
      <c r="S268" s="43" t="str">
        <f t="shared" si="8"/>
        <v/>
      </c>
      <c r="T268" s="93"/>
      <c r="U268" s="93"/>
      <c r="V268" s="43" t="str">
        <f t="shared" si="9"/>
        <v/>
      </c>
      <c r="W268" s="176"/>
      <c r="X268" s="178"/>
      <c r="Y268" s="94"/>
      <c r="Z268" s="44" t="str">
        <f t="shared" si="10"/>
        <v/>
      </c>
      <c r="AA268" s="94"/>
      <c r="AB268" s="45" t="str">
        <f t="shared" si="11"/>
        <v/>
      </c>
      <c r="AC268" s="94"/>
      <c r="AD268" s="45" t="str">
        <f t="shared" si="12"/>
        <v/>
      </c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</row>
    <row r="269" spans="1:55" ht="15.75" customHeight="1">
      <c r="A269" s="130"/>
      <c r="B269" s="131"/>
      <c r="C269" s="132"/>
      <c r="D269" s="179" t="s">
        <v>248</v>
      </c>
      <c r="E269" s="107"/>
      <c r="F269" s="107"/>
      <c r="G269" s="107"/>
      <c r="H269" s="108"/>
      <c r="I269" s="173"/>
      <c r="J269" s="174"/>
      <c r="K269" s="175"/>
      <c r="L269" s="176"/>
      <c r="M269" s="177"/>
      <c r="N269" s="178"/>
      <c r="O269" s="93"/>
      <c r="P269" s="93"/>
      <c r="Q269" s="93"/>
      <c r="R269" s="93"/>
      <c r="S269" s="43" t="str">
        <f t="shared" si="8"/>
        <v/>
      </c>
      <c r="T269" s="93"/>
      <c r="U269" s="93"/>
      <c r="V269" s="43" t="str">
        <f t="shared" si="9"/>
        <v/>
      </c>
      <c r="W269" s="176"/>
      <c r="X269" s="178"/>
      <c r="Y269" s="94"/>
      <c r="Z269" s="44" t="str">
        <f t="shared" si="10"/>
        <v/>
      </c>
      <c r="AA269" s="94"/>
      <c r="AB269" s="45" t="str">
        <f t="shared" si="11"/>
        <v/>
      </c>
      <c r="AC269" s="94"/>
      <c r="AD269" s="45" t="str">
        <f t="shared" si="12"/>
        <v/>
      </c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</row>
    <row r="270" spans="1:55" ht="15.75" customHeight="1">
      <c r="A270" s="172" t="s">
        <v>79</v>
      </c>
      <c r="B270" s="107"/>
      <c r="C270" s="107"/>
      <c r="D270" s="107"/>
      <c r="E270" s="107"/>
      <c r="F270" s="107"/>
      <c r="G270" s="107"/>
      <c r="H270" s="108"/>
      <c r="I270" s="173"/>
      <c r="J270" s="174"/>
      <c r="K270" s="175"/>
      <c r="L270" s="176"/>
      <c r="M270" s="177"/>
      <c r="N270" s="178"/>
      <c r="O270" s="93"/>
      <c r="P270" s="93"/>
      <c r="Q270" s="93"/>
      <c r="R270" s="93"/>
      <c r="S270" s="43" t="str">
        <f t="shared" si="8"/>
        <v/>
      </c>
      <c r="T270" s="93"/>
      <c r="U270" s="93"/>
      <c r="V270" s="43" t="str">
        <f t="shared" si="9"/>
        <v/>
      </c>
      <c r="W270" s="176"/>
      <c r="X270" s="178"/>
      <c r="Y270" s="94"/>
      <c r="Z270" s="44" t="str">
        <f t="shared" si="10"/>
        <v/>
      </c>
      <c r="AA270" s="94"/>
      <c r="AB270" s="45" t="str">
        <f t="shared" si="11"/>
        <v/>
      </c>
      <c r="AC270" s="94"/>
      <c r="AD270" s="45" t="str">
        <f t="shared" si="12"/>
        <v/>
      </c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</row>
    <row r="271" spans="1:55" ht="15.75" customHeight="1">
      <c r="A271" s="179" t="s">
        <v>249</v>
      </c>
      <c r="B271" s="107"/>
      <c r="C271" s="107"/>
      <c r="D271" s="107"/>
      <c r="E271" s="107"/>
      <c r="F271" s="107"/>
      <c r="G271" s="107"/>
      <c r="H271" s="108"/>
      <c r="I271" s="173"/>
      <c r="J271" s="174"/>
      <c r="K271" s="175"/>
      <c r="L271" s="176"/>
      <c r="M271" s="177"/>
      <c r="N271" s="178"/>
      <c r="O271" s="93"/>
      <c r="P271" s="93"/>
      <c r="Q271" s="93"/>
      <c r="R271" s="93"/>
      <c r="S271" s="43" t="str">
        <f t="shared" si="8"/>
        <v/>
      </c>
      <c r="T271" s="93"/>
      <c r="U271" s="93"/>
      <c r="V271" s="43" t="str">
        <f t="shared" si="9"/>
        <v/>
      </c>
      <c r="W271" s="176"/>
      <c r="X271" s="178"/>
      <c r="Y271" s="94"/>
      <c r="Z271" s="44" t="str">
        <f t="shared" si="10"/>
        <v/>
      </c>
      <c r="AA271" s="94"/>
      <c r="AB271" s="45" t="str">
        <f t="shared" si="11"/>
        <v/>
      </c>
      <c r="AC271" s="94"/>
      <c r="AD271" s="45" t="str">
        <f t="shared" si="12"/>
        <v/>
      </c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</row>
    <row r="272" spans="1:55" ht="15.75" customHeight="1">
      <c r="A272" s="172" t="s">
        <v>81</v>
      </c>
      <c r="B272" s="107"/>
      <c r="C272" s="107"/>
      <c r="D272" s="107"/>
      <c r="E272" s="107"/>
      <c r="F272" s="107"/>
      <c r="G272" s="107"/>
      <c r="H272" s="108"/>
      <c r="I272" s="173"/>
      <c r="J272" s="174"/>
      <c r="K272" s="175"/>
      <c r="L272" s="176"/>
      <c r="M272" s="177"/>
      <c r="N272" s="178"/>
      <c r="O272" s="93"/>
      <c r="P272" s="93"/>
      <c r="Q272" s="93"/>
      <c r="R272" s="93"/>
      <c r="S272" s="43" t="str">
        <f t="shared" si="8"/>
        <v/>
      </c>
      <c r="T272" s="93"/>
      <c r="U272" s="93"/>
      <c r="V272" s="43" t="str">
        <f t="shared" si="9"/>
        <v/>
      </c>
      <c r="W272" s="176"/>
      <c r="X272" s="178"/>
      <c r="Y272" s="94"/>
      <c r="Z272" s="44" t="str">
        <f t="shared" si="10"/>
        <v/>
      </c>
      <c r="AA272" s="94"/>
      <c r="AB272" s="45" t="str">
        <f t="shared" si="11"/>
        <v/>
      </c>
      <c r="AC272" s="94"/>
      <c r="AD272" s="45" t="str">
        <f t="shared" si="12"/>
        <v/>
      </c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</row>
    <row r="273" spans="1:55" ht="15.75" customHeight="1">
      <c r="A273" s="171" t="s">
        <v>31</v>
      </c>
      <c r="B273" s="125"/>
      <c r="C273" s="126"/>
      <c r="D273" s="172" t="s">
        <v>250</v>
      </c>
      <c r="E273" s="107"/>
      <c r="F273" s="107"/>
      <c r="G273" s="107"/>
      <c r="H273" s="108"/>
      <c r="I273" s="173"/>
      <c r="J273" s="174"/>
      <c r="K273" s="175"/>
      <c r="L273" s="176"/>
      <c r="M273" s="177"/>
      <c r="N273" s="178"/>
      <c r="O273" s="93"/>
      <c r="P273" s="93"/>
      <c r="Q273" s="93"/>
      <c r="R273" s="93"/>
      <c r="S273" s="43" t="str">
        <f t="shared" si="8"/>
        <v/>
      </c>
      <c r="T273" s="93"/>
      <c r="U273" s="93"/>
      <c r="V273" s="43" t="str">
        <f t="shared" si="9"/>
        <v/>
      </c>
      <c r="W273" s="176"/>
      <c r="X273" s="178"/>
      <c r="Y273" s="94"/>
      <c r="Z273" s="44" t="str">
        <f t="shared" si="10"/>
        <v/>
      </c>
      <c r="AA273" s="94"/>
      <c r="AB273" s="45" t="str">
        <f t="shared" si="11"/>
        <v/>
      </c>
      <c r="AC273" s="94"/>
      <c r="AD273" s="45" t="str">
        <f t="shared" si="12"/>
        <v/>
      </c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</row>
    <row r="274" spans="1:55" ht="15.75" customHeight="1">
      <c r="A274" s="127"/>
      <c r="B274" s="128"/>
      <c r="C274" s="129"/>
      <c r="D274" s="172" t="s">
        <v>251</v>
      </c>
      <c r="E274" s="107"/>
      <c r="F274" s="107"/>
      <c r="G274" s="107"/>
      <c r="H274" s="108"/>
      <c r="I274" s="173"/>
      <c r="J274" s="174"/>
      <c r="K274" s="175"/>
      <c r="L274" s="176"/>
      <c r="M274" s="177"/>
      <c r="N274" s="178"/>
      <c r="O274" s="93"/>
      <c r="P274" s="93"/>
      <c r="Q274" s="93"/>
      <c r="R274" s="93"/>
      <c r="S274" s="43" t="str">
        <f t="shared" si="8"/>
        <v/>
      </c>
      <c r="T274" s="93"/>
      <c r="U274" s="93"/>
      <c r="V274" s="43" t="str">
        <f t="shared" si="9"/>
        <v/>
      </c>
      <c r="W274" s="176"/>
      <c r="X274" s="178"/>
      <c r="Y274" s="94"/>
      <c r="Z274" s="44" t="str">
        <f t="shared" si="10"/>
        <v/>
      </c>
      <c r="AA274" s="94"/>
      <c r="AB274" s="45" t="str">
        <f t="shared" si="11"/>
        <v/>
      </c>
      <c r="AC274" s="94"/>
      <c r="AD274" s="45" t="str">
        <f t="shared" si="12"/>
        <v/>
      </c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</row>
    <row r="275" spans="1:55" ht="15.75" customHeight="1">
      <c r="A275" s="130"/>
      <c r="B275" s="131"/>
      <c r="C275" s="132"/>
      <c r="D275" s="172" t="s">
        <v>252</v>
      </c>
      <c r="E275" s="107"/>
      <c r="F275" s="107"/>
      <c r="G275" s="107"/>
      <c r="H275" s="108"/>
      <c r="I275" s="173"/>
      <c r="J275" s="174"/>
      <c r="K275" s="175"/>
      <c r="L275" s="176"/>
      <c r="M275" s="177"/>
      <c r="N275" s="178"/>
      <c r="O275" s="93"/>
      <c r="P275" s="93"/>
      <c r="Q275" s="93"/>
      <c r="R275" s="93"/>
      <c r="S275" s="43" t="str">
        <f t="shared" si="8"/>
        <v/>
      </c>
      <c r="T275" s="93"/>
      <c r="U275" s="93"/>
      <c r="V275" s="43" t="str">
        <f t="shared" si="9"/>
        <v/>
      </c>
      <c r="W275" s="176"/>
      <c r="X275" s="178"/>
      <c r="Y275" s="94"/>
      <c r="Z275" s="44" t="str">
        <f t="shared" si="10"/>
        <v/>
      </c>
      <c r="AA275" s="94"/>
      <c r="AB275" s="45" t="str">
        <f t="shared" si="11"/>
        <v/>
      </c>
      <c r="AC275" s="94"/>
      <c r="AD275" s="45" t="str">
        <f t="shared" si="12"/>
        <v/>
      </c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</row>
    <row r="276" spans="1:55" ht="15.75" customHeight="1">
      <c r="A276" s="185" t="s">
        <v>80</v>
      </c>
      <c r="B276" s="131"/>
      <c r="C276" s="131"/>
      <c r="D276" s="131"/>
      <c r="E276" s="131"/>
      <c r="F276" s="131"/>
      <c r="G276" s="131"/>
      <c r="H276" s="132"/>
      <c r="I276" s="173"/>
      <c r="J276" s="174"/>
      <c r="K276" s="175"/>
      <c r="L276" s="176"/>
      <c r="M276" s="177"/>
      <c r="N276" s="178"/>
      <c r="O276" s="93"/>
      <c r="P276" s="93"/>
      <c r="Q276" s="93"/>
      <c r="R276" s="93"/>
      <c r="S276" s="43" t="str">
        <f t="shared" si="8"/>
        <v/>
      </c>
      <c r="T276" s="93"/>
      <c r="U276" s="93"/>
      <c r="V276" s="43" t="str">
        <f t="shared" si="9"/>
        <v/>
      </c>
      <c r="W276" s="176"/>
      <c r="X276" s="178"/>
      <c r="Y276" s="94"/>
      <c r="Z276" s="44" t="str">
        <f t="shared" si="10"/>
        <v/>
      </c>
      <c r="AA276" s="94"/>
      <c r="AB276" s="45" t="str">
        <f t="shared" si="11"/>
        <v/>
      </c>
      <c r="AC276" s="94"/>
      <c r="AD276" s="45" t="str">
        <f t="shared" si="12"/>
        <v/>
      </c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</row>
    <row r="277" spans="1:55" ht="15.75" customHeight="1">
      <c r="A277" s="185" t="s">
        <v>82</v>
      </c>
      <c r="B277" s="131"/>
      <c r="C277" s="131"/>
      <c r="D277" s="131"/>
      <c r="E277" s="131"/>
      <c r="F277" s="131"/>
      <c r="G277" s="131"/>
      <c r="H277" s="132"/>
      <c r="I277" s="173"/>
      <c r="J277" s="174"/>
      <c r="K277" s="175"/>
      <c r="L277" s="176"/>
      <c r="M277" s="177"/>
      <c r="N277" s="178"/>
      <c r="O277" s="93"/>
      <c r="P277" s="93"/>
      <c r="Q277" s="93"/>
      <c r="R277" s="93"/>
      <c r="S277" s="43" t="str">
        <f t="shared" si="8"/>
        <v/>
      </c>
      <c r="T277" s="93"/>
      <c r="U277" s="93"/>
      <c r="V277" s="43" t="str">
        <f t="shared" si="9"/>
        <v/>
      </c>
      <c r="W277" s="176"/>
      <c r="X277" s="178"/>
      <c r="Y277" s="94"/>
      <c r="Z277" s="44" t="str">
        <f t="shared" si="10"/>
        <v/>
      </c>
      <c r="AA277" s="94"/>
      <c r="AB277" s="45" t="str">
        <f t="shared" si="11"/>
        <v/>
      </c>
      <c r="AC277" s="94"/>
      <c r="AD277" s="45" t="str">
        <f t="shared" si="12"/>
        <v/>
      </c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</row>
    <row r="278" spans="1:55" ht="15.75" customHeight="1">
      <c r="A278" s="185" t="s">
        <v>83</v>
      </c>
      <c r="B278" s="131"/>
      <c r="C278" s="131"/>
      <c r="D278" s="131"/>
      <c r="E278" s="131"/>
      <c r="F278" s="131"/>
      <c r="G278" s="131"/>
      <c r="H278" s="132"/>
      <c r="I278" s="173"/>
      <c r="J278" s="174"/>
      <c r="K278" s="175"/>
      <c r="L278" s="176"/>
      <c r="M278" s="177"/>
      <c r="N278" s="178"/>
      <c r="O278" s="93"/>
      <c r="P278" s="93"/>
      <c r="Q278" s="93"/>
      <c r="R278" s="93"/>
      <c r="S278" s="43" t="str">
        <f t="shared" si="8"/>
        <v/>
      </c>
      <c r="T278" s="93"/>
      <c r="U278" s="93"/>
      <c r="V278" s="43" t="str">
        <f t="shared" si="9"/>
        <v/>
      </c>
      <c r="W278" s="176"/>
      <c r="X278" s="178"/>
      <c r="Y278" s="94"/>
      <c r="Z278" s="44" t="str">
        <f t="shared" si="10"/>
        <v/>
      </c>
      <c r="AA278" s="94"/>
      <c r="AB278" s="45" t="str">
        <f t="shared" si="11"/>
        <v/>
      </c>
      <c r="AC278" s="94"/>
      <c r="AD278" s="45" t="str">
        <f t="shared" si="12"/>
        <v/>
      </c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</row>
    <row r="279" spans="1:55" ht="15.75" customHeight="1">
      <c r="A279" s="185" t="s">
        <v>84</v>
      </c>
      <c r="B279" s="131"/>
      <c r="C279" s="131"/>
      <c r="D279" s="131"/>
      <c r="E279" s="131"/>
      <c r="F279" s="131"/>
      <c r="G279" s="131"/>
      <c r="H279" s="132"/>
      <c r="I279" s="173"/>
      <c r="J279" s="174"/>
      <c r="K279" s="175"/>
      <c r="L279" s="176"/>
      <c r="M279" s="177"/>
      <c r="N279" s="178"/>
      <c r="O279" s="93"/>
      <c r="P279" s="93"/>
      <c r="Q279" s="93"/>
      <c r="R279" s="93"/>
      <c r="S279" s="43" t="str">
        <f t="shared" si="8"/>
        <v/>
      </c>
      <c r="T279" s="93"/>
      <c r="U279" s="93"/>
      <c r="V279" s="43" t="str">
        <f t="shared" si="9"/>
        <v/>
      </c>
      <c r="W279" s="186" t="s">
        <v>78</v>
      </c>
      <c r="X279" s="178"/>
      <c r="Y279" s="94"/>
      <c r="Z279" s="44" t="str">
        <f t="shared" si="10"/>
        <v/>
      </c>
      <c r="AA279" s="94"/>
      <c r="AB279" s="45" t="str">
        <f t="shared" si="11"/>
        <v/>
      </c>
      <c r="AC279" s="94"/>
      <c r="AD279" s="45" t="str">
        <f t="shared" si="12"/>
        <v/>
      </c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</row>
    <row r="280" spans="1:55" ht="15.75" customHeight="1">
      <c r="A280" s="185" t="s">
        <v>253</v>
      </c>
      <c r="B280" s="131"/>
      <c r="C280" s="131"/>
      <c r="D280" s="131"/>
      <c r="E280" s="131"/>
      <c r="F280" s="131"/>
      <c r="G280" s="131"/>
      <c r="H280" s="132"/>
      <c r="I280" s="173"/>
      <c r="J280" s="174"/>
      <c r="K280" s="175"/>
      <c r="L280" s="176"/>
      <c r="M280" s="177"/>
      <c r="N280" s="178"/>
      <c r="O280" s="93"/>
      <c r="P280" s="93"/>
      <c r="Q280" s="93"/>
      <c r="R280" s="93"/>
      <c r="S280" s="43" t="str">
        <f t="shared" si="8"/>
        <v/>
      </c>
      <c r="T280" s="93"/>
      <c r="U280" s="93"/>
      <c r="V280" s="43" t="str">
        <f t="shared" si="9"/>
        <v/>
      </c>
      <c r="W280" s="176"/>
      <c r="X280" s="178"/>
      <c r="Y280" s="94"/>
      <c r="Z280" s="44" t="str">
        <f t="shared" si="10"/>
        <v/>
      </c>
      <c r="AA280" s="94"/>
      <c r="AB280" s="45" t="str">
        <f t="shared" si="11"/>
        <v/>
      </c>
      <c r="AC280" s="94"/>
      <c r="AD280" s="45" t="str">
        <f t="shared" si="12"/>
        <v/>
      </c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</row>
    <row r="281" spans="1:55" ht="15.75" customHeight="1">
      <c r="A281" s="185" t="s">
        <v>254</v>
      </c>
      <c r="B281" s="131"/>
      <c r="C281" s="131"/>
      <c r="D281" s="131"/>
      <c r="E281" s="131"/>
      <c r="F281" s="131"/>
      <c r="G281" s="131"/>
      <c r="H281" s="132"/>
      <c r="I281" s="173"/>
      <c r="J281" s="174"/>
      <c r="K281" s="175"/>
      <c r="L281" s="176"/>
      <c r="M281" s="177"/>
      <c r="N281" s="178"/>
      <c r="O281" s="93"/>
      <c r="P281" s="93"/>
      <c r="Q281" s="93"/>
      <c r="R281" s="93"/>
      <c r="S281" s="43" t="str">
        <f t="shared" si="8"/>
        <v/>
      </c>
      <c r="T281" s="93"/>
      <c r="U281" s="93"/>
      <c r="V281" s="43" t="str">
        <f t="shared" si="9"/>
        <v/>
      </c>
      <c r="W281" s="176"/>
      <c r="X281" s="178"/>
      <c r="Y281" s="94"/>
      <c r="Z281" s="44" t="str">
        <f t="shared" si="10"/>
        <v/>
      </c>
      <c r="AA281" s="94"/>
      <c r="AB281" s="45" t="str">
        <f t="shared" si="11"/>
        <v/>
      </c>
      <c r="AC281" s="94"/>
      <c r="AD281" s="45" t="str">
        <f t="shared" si="12"/>
        <v/>
      </c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</row>
    <row r="282" spans="1:55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</row>
    <row r="283" spans="1:55" ht="15.75" customHeight="1">
      <c r="A283" s="46" t="s">
        <v>255</v>
      </c>
      <c r="B283" s="183" t="s">
        <v>256</v>
      </c>
      <c r="C283" s="107"/>
      <c r="D283" s="107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8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</row>
    <row r="284" spans="1:55" ht="15.75" customHeight="1">
      <c r="A284" s="165" t="s">
        <v>73</v>
      </c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9"/>
      <c r="P284" s="166" t="s">
        <v>257</v>
      </c>
      <c r="Q284" s="128"/>
      <c r="R284" s="129"/>
      <c r="S284" s="166" t="s">
        <v>258</v>
      </c>
      <c r="T284" s="128"/>
      <c r="U284" s="129"/>
      <c r="V284" s="167" t="s">
        <v>234</v>
      </c>
      <c r="W284" s="131"/>
      <c r="X284" s="131"/>
      <c r="Y284" s="131"/>
      <c r="Z284" s="131"/>
      <c r="AA284" s="131"/>
      <c r="AB284" s="131"/>
      <c r="AC284" s="131"/>
      <c r="AD284" s="132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</row>
    <row r="285" spans="1:55" ht="15.75" customHeight="1">
      <c r="A285" s="130"/>
      <c r="B285" s="131"/>
      <c r="C285" s="131"/>
      <c r="D285" s="131"/>
      <c r="E285" s="131"/>
      <c r="F285" s="131"/>
      <c r="G285" s="131"/>
      <c r="H285" s="131"/>
      <c r="I285" s="131"/>
      <c r="J285" s="131"/>
      <c r="K285" s="131"/>
      <c r="L285" s="131"/>
      <c r="M285" s="131"/>
      <c r="N285" s="131"/>
      <c r="O285" s="132"/>
      <c r="P285" s="131"/>
      <c r="Q285" s="131"/>
      <c r="R285" s="132"/>
      <c r="S285" s="131"/>
      <c r="T285" s="131"/>
      <c r="U285" s="132"/>
      <c r="V285" s="167" t="s">
        <v>259</v>
      </c>
      <c r="W285" s="131"/>
      <c r="X285" s="132"/>
      <c r="Y285" s="167" t="s">
        <v>238</v>
      </c>
      <c r="Z285" s="131"/>
      <c r="AA285" s="132"/>
      <c r="AB285" s="167" t="s">
        <v>240</v>
      </c>
      <c r="AC285" s="131"/>
      <c r="AD285" s="132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</row>
    <row r="286" spans="1:55" ht="15.75" customHeight="1">
      <c r="A286" s="185" t="s">
        <v>260</v>
      </c>
      <c r="B286" s="131"/>
      <c r="C286" s="131"/>
      <c r="D286" s="131"/>
      <c r="E286" s="131"/>
      <c r="F286" s="131"/>
      <c r="G286" s="131"/>
      <c r="H286" s="131"/>
      <c r="I286" s="131"/>
      <c r="J286" s="131"/>
      <c r="K286" s="131"/>
      <c r="L286" s="131"/>
      <c r="M286" s="131"/>
      <c r="N286" s="131"/>
      <c r="O286" s="132"/>
      <c r="P286" s="173"/>
      <c r="Q286" s="174"/>
      <c r="R286" s="175"/>
      <c r="S286" s="176">
        <v>0</v>
      </c>
      <c r="T286" s="177"/>
      <c r="U286" s="178"/>
      <c r="V286" s="176"/>
      <c r="W286" s="177"/>
      <c r="X286" s="178"/>
      <c r="Y286" s="176"/>
      <c r="Z286" s="177"/>
      <c r="AA286" s="178"/>
      <c r="AB286" s="176"/>
      <c r="AC286" s="177"/>
      <c r="AD286" s="178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</row>
    <row r="287" spans="1:55" ht="15.75" customHeight="1">
      <c r="A287" s="185" t="s">
        <v>261</v>
      </c>
      <c r="B287" s="131"/>
      <c r="C287" s="131"/>
      <c r="D287" s="131"/>
      <c r="E287" s="131"/>
      <c r="F287" s="131"/>
      <c r="G287" s="131"/>
      <c r="H287" s="131"/>
      <c r="I287" s="131"/>
      <c r="J287" s="131"/>
      <c r="K287" s="131"/>
      <c r="L287" s="131"/>
      <c r="M287" s="131"/>
      <c r="N287" s="131"/>
      <c r="O287" s="132"/>
      <c r="P287" s="173"/>
      <c r="Q287" s="174"/>
      <c r="R287" s="175"/>
      <c r="S287" s="176"/>
      <c r="T287" s="177"/>
      <c r="U287" s="178"/>
      <c r="V287" s="176"/>
      <c r="W287" s="177"/>
      <c r="X287" s="178"/>
      <c r="Y287" s="176"/>
      <c r="Z287" s="177"/>
      <c r="AA287" s="178"/>
      <c r="AB287" s="176"/>
      <c r="AC287" s="177"/>
      <c r="AD287" s="178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</row>
    <row r="288" spans="1:55" ht="15.75" customHeight="1">
      <c r="A288" s="185" t="s">
        <v>262</v>
      </c>
      <c r="B288" s="131"/>
      <c r="C288" s="131"/>
      <c r="D288" s="131"/>
      <c r="E288" s="131"/>
      <c r="F288" s="131"/>
      <c r="G288" s="131"/>
      <c r="H288" s="131"/>
      <c r="I288" s="131"/>
      <c r="J288" s="131"/>
      <c r="K288" s="131"/>
      <c r="L288" s="131"/>
      <c r="M288" s="131"/>
      <c r="N288" s="131"/>
      <c r="O288" s="132"/>
      <c r="P288" s="173"/>
      <c r="Q288" s="174"/>
      <c r="R288" s="175"/>
      <c r="S288" s="176"/>
      <c r="T288" s="177"/>
      <c r="U288" s="178"/>
      <c r="V288" s="176"/>
      <c r="W288" s="177"/>
      <c r="X288" s="178"/>
      <c r="Y288" s="176"/>
      <c r="Z288" s="177"/>
      <c r="AA288" s="178"/>
      <c r="AB288" s="176"/>
      <c r="AC288" s="177"/>
      <c r="AD288" s="178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</row>
    <row r="289" spans="1:55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95"/>
      <c r="Q289" s="95"/>
      <c r="R289" s="95"/>
      <c r="S289" s="95"/>
      <c r="T289" s="95"/>
      <c r="U289" s="95"/>
      <c r="V289" s="95"/>
      <c r="W289" s="95"/>
      <c r="X289" s="95"/>
      <c r="Y289" s="95"/>
      <c r="Z289" s="95"/>
      <c r="AA289" s="95"/>
      <c r="AB289" s="95"/>
      <c r="AC289" s="95"/>
      <c r="AD289" s="9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</row>
    <row r="290" spans="1:55" ht="33" customHeight="1">
      <c r="A290" s="46" t="s">
        <v>263</v>
      </c>
      <c r="B290" s="183" t="s">
        <v>264</v>
      </c>
      <c r="C290" s="107"/>
      <c r="D290" s="107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8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</row>
    <row r="291" spans="1:55" ht="15.75" customHeight="1">
      <c r="A291" s="165" t="s">
        <v>265</v>
      </c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9"/>
      <c r="P291" s="166" t="s">
        <v>266</v>
      </c>
      <c r="Q291" s="128"/>
      <c r="R291" s="129"/>
      <c r="S291" s="166" t="s">
        <v>237</v>
      </c>
      <c r="T291" s="128"/>
      <c r="U291" s="129"/>
      <c r="V291" s="167" t="s">
        <v>267</v>
      </c>
      <c r="W291" s="131"/>
      <c r="X291" s="131"/>
      <c r="Y291" s="131"/>
      <c r="Z291" s="131"/>
      <c r="AA291" s="132"/>
      <c r="AB291" s="166" t="s">
        <v>268</v>
      </c>
      <c r="AC291" s="128"/>
      <c r="AD291" s="129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</row>
    <row r="292" spans="1:55" ht="33" customHeight="1">
      <c r="A292" s="130"/>
      <c r="B292" s="131"/>
      <c r="C292" s="131"/>
      <c r="D292" s="131"/>
      <c r="E292" s="131"/>
      <c r="F292" s="131"/>
      <c r="G292" s="131"/>
      <c r="H292" s="131"/>
      <c r="I292" s="131"/>
      <c r="J292" s="131"/>
      <c r="K292" s="131"/>
      <c r="L292" s="131"/>
      <c r="M292" s="131"/>
      <c r="N292" s="131"/>
      <c r="O292" s="132"/>
      <c r="P292" s="131"/>
      <c r="Q292" s="131"/>
      <c r="R292" s="132"/>
      <c r="S292" s="128"/>
      <c r="T292" s="128"/>
      <c r="U292" s="129"/>
      <c r="V292" s="167" t="s">
        <v>269</v>
      </c>
      <c r="W292" s="131"/>
      <c r="X292" s="132"/>
      <c r="Y292" s="167" t="s">
        <v>270</v>
      </c>
      <c r="Z292" s="131"/>
      <c r="AA292" s="132"/>
      <c r="AB292" s="131"/>
      <c r="AC292" s="131"/>
      <c r="AD292" s="132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</row>
    <row r="293" spans="1:55" ht="15.75" customHeight="1">
      <c r="A293" s="184" t="s">
        <v>97</v>
      </c>
      <c r="B293" s="131"/>
      <c r="C293" s="131"/>
      <c r="D293" s="131"/>
      <c r="E293" s="131"/>
      <c r="F293" s="131"/>
      <c r="G293" s="131"/>
      <c r="H293" s="131"/>
      <c r="I293" s="131"/>
      <c r="J293" s="131"/>
      <c r="K293" s="131"/>
      <c r="L293" s="131"/>
      <c r="M293" s="131"/>
      <c r="N293" s="131"/>
      <c r="O293" s="132"/>
      <c r="P293" s="167">
        <v>2</v>
      </c>
      <c r="Q293" s="131"/>
      <c r="R293" s="132"/>
      <c r="S293" s="131"/>
      <c r="T293" s="131"/>
      <c r="U293" s="132"/>
      <c r="V293" s="167">
        <v>3</v>
      </c>
      <c r="W293" s="131"/>
      <c r="X293" s="132"/>
      <c r="Y293" s="167">
        <v>4</v>
      </c>
      <c r="Z293" s="131"/>
      <c r="AA293" s="132"/>
      <c r="AB293" s="167">
        <v>5</v>
      </c>
      <c r="AC293" s="131"/>
      <c r="AD293" s="132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</row>
    <row r="294" spans="1:55" ht="15.75" customHeight="1">
      <c r="A294" s="185" t="s">
        <v>271</v>
      </c>
      <c r="B294" s="131"/>
      <c r="C294" s="131"/>
      <c r="D294" s="131"/>
      <c r="E294" s="131"/>
      <c r="F294" s="131"/>
      <c r="G294" s="131"/>
      <c r="H294" s="131"/>
      <c r="I294" s="131"/>
      <c r="J294" s="131"/>
      <c r="K294" s="131"/>
      <c r="L294" s="131"/>
      <c r="M294" s="131"/>
      <c r="N294" s="131"/>
      <c r="O294" s="132"/>
      <c r="P294" s="176"/>
      <c r="Q294" s="177"/>
      <c r="R294" s="178"/>
      <c r="S294" s="187" t="str">
        <f>IF(ISERR(P294/$AD$261),"",(P294/$AD$261))</f>
        <v/>
      </c>
      <c r="T294" s="131"/>
      <c r="U294" s="132"/>
      <c r="V294" s="176"/>
      <c r="W294" s="177"/>
      <c r="X294" s="178"/>
      <c r="Y294" s="176"/>
      <c r="Z294" s="177"/>
      <c r="AA294" s="178"/>
      <c r="AB294" s="176"/>
      <c r="AC294" s="177"/>
      <c r="AD294" s="178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</row>
    <row r="295" spans="1:55" ht="15.75" customHeight="1">
      <c r="A295" s="185" t="s">
        <v>272</v>
      </c>
      <c r="B295" s="131"/>
      <c r="C295" s="131"/>
      <c r="D295" s="131"/>
      <c r="E295" s="131"/>
      <c r="F295" s="131"/>
      <c r="G295" s="131"/>
      <c r="H295" s="131"/>
      <c r="I295" s="131"/>
      <c r="J295" s="131"/>
      <c r="K295" s="131"/>
      <c r="L295" s="131"/>
      <c r="M295" s="131"/>
      <c r="N295" s="131"/>
      <c r="O295" s="132"/>
      <c r="P295" s="176"/>
      <c r="Q295" s="177"/>
      <c r="R295" s="178"/>
      <c r="S295" s="187" t="str">
        <f>IF(ISERR(P295/$AD$262),"",(P295/$AD$262))</f>
        <v/>
      </c>
      <c r="T295" s="131"/>
      <c r="U295" s="132"/>
      <c r="V295" s="176"/>
      <c r="W295" s="177"/>
      <c r="X295" s="178"/>
      <c r="Y295" s="176"/>
      <c r="Z295" s="177"/>
      <c r="AA295" s="178"/>
      <c r="AB295" s="176"/>
      <c r="AC295" s="177"/>
      <c r="AD295" s="178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</row>
    <row r="296" spans="1:55" ht="15.75" customHeight="1">
      <c r="A296" s="199" t="s">
        <v>31</v>
      </c>
      <c r="B296" s="128"/>
      <c r="C296" s="129"/>
      <c r="D296" s="200" t="s">
        <v>247</v>
      </c>
      <c r="E296" s="131"/>
      <c r="F296" s="131"/>
      <c r="G296" s="131"/>
      <c r="H296" s="131"/>
      <c r="I296" s="131"/>
      <c r="J296" s="131"/>
      <c r="K296" s="131"/>
      <c r="L296" s="131"/>
      <c r="M296" s="131"/>
      <c r="N296" s="131"/>
      <c r="O296" s="132"/>
      <c r="P296" s="176"/>
      <c r="Q296" s="177"/>
      <c r="R296" s="178"/>
      <c r="S296" s="187" t="str">
        <f t="shared" ref="S296:S302" si="13">IF(ISERR(P296/$P$295),"",(P296/$P$295))</f>
        <v/>
      </c>
      <c r="T296" s="131"/>
      <c r="U296" s="132"/>
      <c r="V296" s="176"/>
      <c r="W296" s="177"/>
      <c r="X296" s="178"/>
      <c r="Y296" s="176"/>
      <c r="Z296" s="177"/>
      <c r="AA296" s="178"/>
      <c r="AB296" s="176"/>
      <c r="AC296" s="177"/>
      <c r="AD296" s="178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</row>
    <row r="297" spans="1:55" ht="15.75" customHeight="1">
      <c r="A297" s="127"/>
      <c r="B297" s="128"/>
      <c r="C297" s="129"/>
      <c r="D297" s="200" t="s">
        <v>248</v>
      </c>
      <c r="E297" s="131"/>
      <c r="F297" s="131"/>
      <c r="G297" s="131"/>
      <c r="H297" s="131"/>
      <c r="I297" s="131"/>
      <c r="J297" s="131"/>
      <c r="K297" s="131"/>
      <c r="L297" s="131"/>
      <c r="M297" s="131"/>
      <c r="N297" s="131"/>
      <c r="O297" s="132"/>
      <c r="P297" s="176"/>
      <c r="Q297" s="177"/>
      <c r="R297" s="178"/>
      <c r="S297" s="187" t="str">
        <f t="shared" si="13"/>
        <v/>
      </c>
      <c r="T297" s="131"/>
      <c r="U297" s="132"/>
      <c r="V297" s="176"/>
      <c r="W297" s="177"/>
      <c r="X297" s="178"/>
      <c r="Y297" s="176"/>
      <c r="Z297" s="177"/>
      <c r="AA297" s="178"/>
      <c r="AB297" s="176"/>
      <c r="AC297" s="177"/>
      <c r="AD297" s="178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</row>
    <row r="298" spans="1:55" ht="15.75" customHeight="1">
      <c r="A298" s="127"/>
      <c r="B298" s="128"/>
      <c r="C298" s="129"/>
      <c r="D298" s="200" t="s">
        <v>273</v>
      </c>
      <c r="E298" s="131"/>
      <c r="F298" s="131"/>
      <c r="G298" s="131"/>
      <c r="H298" s="131"/>
      <c r="I298" s="131"/>
      <c r="J298" s="131"/>
      <c r="K298" s="131"/>
      <c r="L298" s="131"/>
      <c r="M298" s="131"/>
      <c r="N298" s="131"/>
      <c r="O298" s="132"/>
      <c r="P298" s="176"/>
      <c r="Q298" s="177"/>
      <c r="R298" s="178"/>
      <c r="S298" s="187" t="str">
        <f t="shared" si="13"/>
        <v/>
      </c>
      <c r="T298" s="131"/>
      <c r="U298" s="132"/>
      <c r="V298" s="176"/>
      <c r="W298" s="177"/>
      <c r="X298" s="178"/>
      <c r="Y298" s="176"/>
      <c r="Z298" s="177"/>
      <c r="AA298" s="178"/>
      <c r="AB298" s="176"/>
      <c r="AC298" s="177"/>
      <c r="AD298" s="178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</row>
    <row r="299" spans="1:55" ht="15.75" customHeight="1">
      <c r="A299" s="127"/>
      <c r="B299" s="128"/>
      <c r="C299" s="129"/>
      <c r="D299" s="200" t="s">
        <v>274</v>
      </c>
      <c r="E299" s="131"/>
      <c r="F299" s="131"/>
      <c r="G299" s="131"/>
      <c r="H299" s="131"/>
      <c r="I299" s="131"/>
      <c r="J299" s="131"/>
      <c r="K299" s="131"/>
      <c r="L299" s="131"/>
      <c r="M299" s="131"/>
      <c r="N299" s="131"/>
      <c r="O299" s="132"/>
      <c r="P299" s="176"/>
      <c r="Q299" s="177"/>
      <c r="R299" s="178"/>
      <c r="S299" s="187" t="str">
        <f t="shared" si="13"/>
        <v/>
      </c>
      <c r="T299" s="131"/>
      <c r="U299" s="132"/>
      <c r="V299" s="176"/>
      <c r="W299" s="177"/>
      <c r="X299" s="178"/>
      <c r="Y299" s="176"/>
      <c r="Z299" s="177"/>
      <c r="AA299" s="178"/>
      <c r="AB299" s="176"/>
      <c r="AC299" s="177"/>
      <c r="AD299" s="178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</row>
    <row r="300" spans="1:55" ht="15.75" customHeight="1">
      <c r="A300" s="127"/>
      <c r="B300" s="128"/>
      <c r="C300" s="129"/>
      <c r="D300" s="200" t="s">
        <v>275</v>
      </c>
      <c r="E300" s="131"/>
      <c r="F300" s="131"/>
      <c r="G300" s="131"/>
      <c r="H300" s="131"/>
      <c r="I300" s="131"/>
      <c r="J300" s="131"/>
      <c r="K300" s="131"/>
      <c r="L300" s="131"/>
      <c r="M300" s="131"/>
      <c r="N300" s="131"/>
      <c r="O300" s="132"/>
      <c r="P300" s="176"/>
      <c r="Q300" s="177"/>
      <c r="R300" s="178"/>
      <c r="S300" s="187" t="str">
        <f t="shared" si="13"/>
        <v/>
      </c>
      <c r="T300" s="131"/>
      <c r="U300" s="132"/>
      <c r="V300" s="176"/>
      <c r="W300" s="177"/>
      <c r="X300" s="178"/>
      <c r="Y300" s="176"/>
      <c r="Z300" s="177"/>
      <c r="AA300" s="178"/>
      <c r="AB300" s="176"/>
      <c r="AC300" s="177"/>
      <c r="AD300" s="178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</row>
    <row r="301" spans="1:55" ht="15.75" customHeight="1">
      <c r="A301" s="127"/>
      <c r="B301" s="128"/>
      <c r="C301" s="129"/>
      <c r="D301" s="200" t="s">
        <v>276</v>
      </c>
      <c r="E301" s="131"/>
      <c r="F301" s="131"/>
      <c r="G301" s="131"/>
      <c r="H301" s="131"/>
      <c r="I301" s="131"/>
      <c r="J301" s="131"/>
      <c r="K301" s="131"/>
      <c r="L301" s="131"/>
      <c r="M301" s="131"/>
      <c r="N301" s="131"/>
      <c r="O301" s="132"/>
      <c r="P301" s="176"/>
      <c r="Q301" s="177"/>
      <c r="R301" s="178"/>
      <c r="S301" s="187" t="str">
        <f t="shared" si="13"/>
        <v/>
      </c>
      <c r="T301" s="131"/>
      <c r="U301" s="132"/>
      <c r="V301" s="176"/>
      <c r="W301" s="177"/>
      <c r="X301" s="178"/>
      <c r="Y301" s="176"/>
      <c r="Z301" s="177"/>
      <c r="AA301" s="178"/>
      <c r="AB301" s="176"/>
      <c r="AC301" s="177"/>
      <c r="AD301" s="178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</row>
    <row r="302" spans="1:55" ht="15.75" customHeight="1">
      <c r="A302" s="130"/>
      <c r="B302" s="131"/>
      <c r="C302" s="132"/>
      <c r="D302" s="200" t="s">
        <v>277</v>
      </c>
      <c r="E302" s="131"/>
      <c r="F302" s="131"/>
      <c r="G302" s="131"/>
      <c r="H302" s="131"/>
      <c r="I302" s="131"/>
      <c r="J302" s="131"/>
      <c r="K302" s="131"/>
      <c r="L302" s="131"/>
      <c r="M302" s="131"/>
      <c r="N302" s="131"/>
      <c r="O302" s="132"/>
      <c r="P302" s="176"/>
      <c r="Q302" s="177"/>
      <c r="R302" s="178"/>
      <c r="S302" s="187" t="str">
        <f t="shared" si="13"/>
        <v/>
      </c>
      <c r="T302" s="131"/>
      <c r="U302" s="132"/>
      <c r="V302" s="176"/>
      <c r="W302" s="177"/>
      <c r="X302" s="178"/>
      <c r="Y302" s="176"/>
      <c r="Z302" s="177"/>
      <c r="AA302" s="178"/>
      <c r="AB302" s="176"/>
      <c r="AC302" s="177"/>
      <c r="AD302" s="178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</row>
    <row r="303" spans="1:55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</row>
    <row r="304" spans="1:55" ht="24" customHeight="1">
      <c r="A304" s="30" t="s">
        <v>278</v>
      </c>
      <c r="B304" s="192" t="s">
        <v>279</v>
      </c>
      <c r="C304" s="107"/>
      <c r="D304" s="107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8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</row>
    <row r="305" spans="1:55" ht="15.75" customHeight="1">
      <c r="A305" s="188" t="s">
        <v>280</v>
      </c>
      <c r="B305" s="107"/>
      <c r="C305" s="107"/>
      <c r="D305" s="107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8"/>
      <c r="AD305" s="90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</row>
    <row r="306" spans="1:55" ht="15.75" customHeight="1">
      <c r="A306" s="193" t="s">
        <v>281</v>
      </c>
      <c r="B306" s="107"/>
      <c r="C306" s="107"/>
      <c r="D306" s="107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8"/>
      <c r="AD306" s="90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</row>
    <row r="307" spans="1:55" ht="15.75" customHeight="1">
      <c r="A307" s="188" t="s">
        <v>282</v>
      </c>
      <c r="B307" s="107"/>
      <c r="C307" s="107"/>
      <c r="D307" s="107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8"/>
      <c r="AD307" s="90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</row>
    <row r="308" spans="1:55" ht="15.75" customHeight="1">
      <c r="A308" s="188" t="s">
        <v>283</v>
      </c>
      <c r="B308" s="107"/>
      <c r="C308" s="107"/>
      <c r="D308" s="107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8"/>
      <c r="AD308" s="90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</row>
    <row r="309" spans="1:55" ht="15.75" customHeight="1">
      <c r="A309" s="188" t="s">
        <v>284</v>
      </c>
      <c r="B309" s="107"/>
      <c r="C309" s="107"/>
      <c r="D309" s="107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8"/>
      <c r="AD309" s="90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</row>
    <row r="310" spans="1:55" ht="15.75" customHeight="1">
      <c r="A310" s="188" t="s">
        <v>285</v>
      </c>
      <c r="B310" s="107"/>
      <c r="C310" s="107"/>
      <c r="D310" s="107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8"/>
      <c r="AD310" s="90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</row>
    <row r="311" spans="1:55" ht="15.75" customHeight="1">
      <c r="A311" s="189" t="s">
        <v>286</v>
      </c>
      <c r="B311" s="107"/>
      <c r="C311" s="107"/>
      <c r="D311" s="108"/>
      <c r="E311" s="19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2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</row>
    <row r="312" spans="1:55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</row>
    <row r="313" spans="1:55" ht="14.25" customHeight="1">
      <c r="A313" s="30" t="s">
        <v>287</v>
      </c>
      <c r="B313" s="192" t="s">
        <v>288</v>
      </c>
      <c r="C313" s="107"/>
      <c r="D313" s="107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8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</row>
    <row r="314" spans="1:55" ht="15.75" customHeight="1">
      <c r="A314" s="188" t="s">
        <v>289</v>
      </c>
      <c r="B314" s="107"/>
      <c r="C314" s="107"/>
      <c r="D314" s="107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8"/>
      <c r="AD314" s="96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</row>
    <row r="315" spans="1:55" ht="15.75" customHeight="1">
      <c r="A315" s="193" t="s">
        <v>290</v>
      </c>
      <c r="B315" s="107"/>
      <c r="C315" s="107"/>
      <c r="D315" s="107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8"/>
      <c r="AD315" s="96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</row>
    <row r="316" spans="1:55" ht="15.75" customHeight="1">
      <c r="A316" s="188" t="s">
        <v>291</v>
      </c>
      <c r="B316" s="107"/>
      <c r="C316" s="107"/>
      <c r="D316" s="107"/>
      <c r="E316" s="107"/>
      <c r="F316" s="107"/>
      <c r="G316" s="107"/>
      <c r="H316" s="107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8"/>
      <c r="AD316" s="96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</row>
    <row r="317" spans="1:55" ht="15.75" customHeight="1">
      <c r="A317" s="188" t="s">
        <v>292</v>
      </c>
      <c r="B317" s="107"/>
      <c r="C317" s="107"/>
      <c r="D317" s="107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8"/>
      <c r="AD317" s="96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</row>
    <row r="318" spans="1:55" ht="15.75" customHeight="1">
      <c r="A318" s="188" t="s">
        <v>293</v>
      </c>
      <c r="B318" s="107"/>
      <c r="C318" s="107"/>
      <c r="D318" s="107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8"/>
      <c r="AD318" s="96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</row>
    <row r="319" spans="1:55" ht="15.75" customHeight="1">
      <c r="A319" s="189" t="s">
        <v>286</v>
      </c>
      <c r="B319" s="107"/>
      <c r="C319" s="107"/>
      <c r="D319" s="108"/>
      <c r="E319" s="190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2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</row>
    <row r="320" spans="1:55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</row>
    <row r="321" spans="1:55" ht="15.75" customHeight="1">
      <c r="A321" s="194" t="s">
        <v>294</v>
      </c>
      <c r="B321" s="107"/>
      <c r="C321" s="107"/>
      <c r="D321" s="107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8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</row>
    <row r="322" spans="1:55" ht="15.75" customHeight="1">
      <c r="A322" s="30" t="s">
        <v>295</v>
      </c>
      <c r="B322" s="195" t="s">
        <v>296</v>
      </c>
      <c r="C322" s="107"/>
      <c r="D322" s="107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8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</row>
    <row r="323" spans="1:55" ht="15.75" customHeight="1">
      <c r="A323" s="198"/>
      <c r="B323" s="125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6"/>
      <c r="W323" s="196" t="s">
        <v>297</v>
      </c>
      <c r="X323" s="196" t="s">
        <v>298</v>
      </c>
      <c r="Y323" s="196" t="s">
        <v>299</v>
      </c>
      <c r="Z323" s="196" t="s">
        <v>300</v>
      </c>
      <c r="AA323" s="196" t="s">
        <v>301</v>
      </c>
      <c r="AB323" s="197" t="s">
        <v>302</v>
      </c>
      <c r="AC323" s="107"/>
      <c r="AD323" s="108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</row>
    <row r="324" spans="1:55" ht="134.25" customHeight="1">
      <c r="A324" s="130"/>
      <c r="B324" s="131"/>
      <c r="C324" s="131"/>
      <c r="D324" s="131"/>
      <c r="E324" s="131"/>
      <c r="F324" s="131"/>
      <c r="G324" s="131"/>
      <c r="H324" s="131"/>
      <c r="I324" s="131"/>
      <c r="J324" s="131"/>
      <c r="K324" s="131"/>
      <c r="L324" s="131"/>
      <c r="M324" s="131"/>
      <c r="N324" s="131"/>
      <c r="O324" s="131"/>
      <c r="P324" s="131"/>
      <c r="Q324" s="131"/>
      <c r="R324" s="131"/>
      <c r="S324" s="131"/>
      <c r="T324" s="131"/>
      <c r="U324" s="131"/>
      <c r="V324" s="132"/>
      <c r="W324" s="117"/>
      <c r="X324" s="117"/>
      <c r="Y324" s="117"/>
      <c r="Z324" s="117"/>
      <c r="AA324" s="117"/>
      <c r="AB324" s="47" t="s">
        <v>303</v>
      </c>
      <c r="AC324" s="47" t="s">
        <v>304</v>
      </c>
      <c r="AD324" s="47" t="s">
        <v>305</v>
      </c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</row>
    <row r="325" spans="1:55" ht="15.75" customHeight="1">
      <c r="A325" s="106" t="s">
        <v>49</v>
      </c>
      <c r="B325" s="107"/>
      <c r="C325" s="107"/>
      <c r="D325" s="107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8"/>
      <c r="W325" s="92"/>
      <c r="X325" s="92"/>
      <c r="Y325" s="92"/>
      <c r="Z325" s="92"/>
      <c r="AA325" s="92"/>
      <c r="AB325" s="92"/>
      <c r="AC325" s="92"/>
      <c r="AD325" s="92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</row>
    <row r="326" spans="1:55" ht="15.75" customHeight="1">
      <c r="A326" s="106" t="s">
        <v>65</v>
      </c>
      <c r="B326" s="107"/>
      <c r="C326" s="107"/>
      <c r="D326" s="107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8"/>
      <c r="W326" s="92"/>
      <c r="X326" s="92"/>
      <c r="Y326" s="92"/>
      <c r="Z326" s="92"/>
      <c r="AA326" s="92"/>
      <c r="AB326" s="92"/>
      <c r="AC326" s="92"/>
      <c r="AD326" s="92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</row>
    <row r="327" spans="1:55" ht="15.75" customHeight="1">
      <c r="A327" s="106" t="s">
        <v>66</v>
      </c>
      <c r="B327" s="107"/>
      <c r="C327" s="107"/>
      <c r="D327" s="107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8"/>
      <c r="W327" s="92"/>
      <c r="X327" s="92"/>
      <c r="Y327" s="92"/>
      <c r="Z327" s="92"/>
      <c r="AA327" s="92"/>
      <c r="AB327" s="92"/>
      <c r="AC327" s="92"/>
      <c r="AD327" s="92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</row>
    <row r="328" spans="1:55" ht="15.75" customHeight="1">
      <c r="A328" s="106" t="s">
        <v>306</v>
      </c>
      <c r="B328" s="107"/>
      <c r="C328" s="107"/>
      <c r="D328" s="107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8"/>
      <c r="W328" s="92"/>
      <c r="X328" s="92"/>
      <c r="Y328" s="92"/>
      <c r="Z328" s="92"/>
      <c r="AA328" s="92"/>
      <c r="AB328" s="92"/>
      <c r="AC328" s="92"/>
      <c r="AD328" s="92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</row>
    <row r="329" spans="1:55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</row>
    <row r="330" spans="1:55" ht="15.75" customHeight="1">
      <c r="A330" s="30" t="s">
        <v>307</v>
      </c>
      <c r="B330" s="114" t="s">
        <v>308</v>
      </c>
      <c r="C330" s="107"/>
      <c r="D330" s="107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8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</row>
    <row r="331" spans="1:55" ht="15.75" customHeight="1">
      <c r="A331" s="106" t="s">
        <v>309</v>
      </c>
      <c r="B331" s="107"/>
      <c r="C331" s="107"/>
      <c r="D331" s="107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8"/>
      <c r="AD331" s="90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</row>
    <row r="332" spans="1:55" ht="15.75" customHeight="1">
      <c r="A332" s="106" t="s">
        <v>310</v>
      </c>
      <c r="B332" s="107"/>
      <c r="C332" s="107"/>
      <c r="D332" s="107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8"/>
      <c r="AD332" s="90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</row>
    <row r="333" spans="1:55" ht="15.75" customHeight="1">
      <c r="A333" s="201" t="s">
        <v>311</v>
      </c>
      <c r="B333" s="107"/>
      <c r="C333" s="107"/>
      <c r="D333" s="107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8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</row>
    <row r="334" spans="1:55" ht="15.75" customHeight="1">
      <c r="A334" s="202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2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</row>
    <row r="335" spans="1:55" ht="15.75" customHeight="1">
      <c r="A335" s="106" t="s">
        <v>312</v>
      </c>
      <c r="B335" s="107"/>
      <c r="C335" s="107"/>
      <c r="D335" s="107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8"/>
      <c r="AD335" s="97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</row>
    <row r="336" spans="1:55" ht="15.75" customHeight="1">
      <c r="A336" s="106" t="s">
        <v>313</v>
      </c>
      <c r="B336" s="107"/>
      <c r="C336" s="107"/>
      <c r="D336" s="107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8"/>
      <c r="AD336" s="97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</row>
    <row r="337" spans="1:55" ht="15.75" customHeight="1">
      <c r="A337" s="106" t="s">
        <v>314</v>
      </c>
      <c r="B337" s="107"/>
      <c r="C337" s="107"/>
      <c r="D337" s="107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8"/>
      <c r="AD337" s="97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</row>
    <row r="338" spans="1:55" ht="15.75" customHeight="1">
      <c r="A338" s="106" t="s">
        <v>315</v>
      </c>
      <c r="B338" s="107"/>
      <c r="C338" s="107"/>
      <c r="D338" s="107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8"/>
      <c r="AD338" s="97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</row>
    <row r="339" spans="1:55" ht="39.75" customHeight="1">
      <c r="A339" s="118"/>
      <c r="B339" s="107"/>
      <c r="C339" s="107"/>
      <c r="D339" s="107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8"/>
      <c r="W339" s="118" t="s">
        <v>316</v>
      </c>
      <c r="X339" s="108"/>
      <c r="Y339" s="118" t="s">
        <v>317</v>
      </c>
      <c r="Z339" s="108"/>
      <c r="AA339" s="118" t="s">
        <v>318</v>
      </c>
      <c r="AB339" s="108"/>
      <c r="AC339" s="118" t="s">
        <v>319</v>
      </c>
      <c r="AD339" s="108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</row>
    <row r="340" spans="1:55" ht="15.75" customHeight="1">
      <c r="A340" s="206" t="s">
        <v>320</v>
      </c>
      <c r="B340" s="125"/>
      <c r="C340" s="125"/>
      <c r="D340" s="125"/>
      <c r="E340" s="125"/>
      <c r="F340" s="126"/>
      <c r="G340" s="118" t="s">
        <v>321</v>
      </c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203"/>
      <c r="X340" s="112"/>
      <c r="Y340" s="204"/>
      <c r="Z340" s="112"/>
      <c r="AA340" s="204"/>
      <c r="AB340" s="112"/>
      <c r="AC340" s="204"/>
      <c r="AD340" s="112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</row>
    <row r="341" spans="1:55" ht="15.75" customHeight="1">
      <c r="A341" s="127"/>
      <c r="B341" s="128"/>
      <c r="C341" s="128"/>
      <c r="D341" s="128"/>
      <c r="E341" s="128"/>
      <c r="F341" s="129"/>
      <c r="G341" s="118" t="s">
        <v>322</v>
      </c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203"/>
      <c r="X341" s="112"/>
      <c r="Y341" s="204"/>
      <c r="Z341" s="112"/>
      <c r="AA341" s="204"/>
      <c r="AB341" s="112"/>
      <c r="AC341" s="204"/>
      <c r="AD341" s="112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</row>
    <row r="342" spans="1:55" ht="15.75" customHeight="1">
      <c r="A342" s="127"/>
      <c r="B342" s="128"/>
      <c r="C342" s="128"/>
      <c r="D342" s="128"/>
      <c r="E342" s="128"/>
      <c r="F342" s="129"/>
      <c r="G342" s="118" t="s">
        <v>323</v>
      </c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203"/>
      <c r="X342" s="112"/>
      <c r="Y342" s="204"/>
      <c r="Z342" s="112"/>
      <c r="AA342" s="204"/>
      <c r="AB342" s="112"/>
      <c r="AC342" s="204"/>
      <c r="AD342" s="112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</row>
    <row r="343" spans="1:55" ht="15.75" customHeight="1">
      <c r="A343" s="127"/>
      <c r="B343" s="128"/>
      <c r="C343" s="128"/>
      <c r="D343" s="128"/>
      <c r="E343" s="128"/>
      <c r="F343" s="129"/>
      <c r="G343" s="118" t="s">
        <v>324</v>
      </c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203"/>
      <c r="X343" s="112"/>
      <c r="Y343" s="204"/>
      <c r="Z343" s="112"/>
      <c r="AA343" s="204"/>
      <c r="AB343" s="112"/>
      <c r="AC343" s="204"/>
      <c r="AD343" s="112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</row>
    <row r="344" spans="1:55" ht="15.75" customHeight="1">
      <c r="A344" s="127"/>
      <c r="B344" s="128"/>
      <c r="C344" s="128"/>
      <c r="D344" s="128"/>
      <c r="E344" s="128"/>
      <c r="F344" s="129"/>
      <c r="G344" s="118" t="s">
        <v>273</v>
      </c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203"/>
      <c r="X344" s="112"/>
      <c r="Y344" s="204"/>
      <c r="Z344" s="112"/>
      <c r="AA344" s="204"/>
      <c r="AB344" s="112"/>
      <c r="AC344" s="204"/>
      <c r="AD344" s="112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</row>
    <row r="345" spans="1:55" ht="15.75" customHeight="1">
      <c r="A345" s="127"/>
      <c r="B345" s="128"/>
      <c r="C345" s="128"/>
      <c r="D345" s="128"/>
      <c r="E345" s="128"/>
      <c r="F345" s="129"/>
      <c r="G345" s="118" t="s">
        <v>325</v>
      </c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203"/>
      <c r="X345" s="112"/>
      <c r="Y345" s="204"/>
      <c r="Z345" s="112"/>
      <c r="AA345" s="204"/>
      <c r="AB345" s="112"/>
      <c r="AC345" s="204"/>
      <c r="AD345" s="112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</row>
    <row r="346" spans="1:55" ht="15.75" customHeight="1">
      <c r="A346" s="130"/>
      <c r="B346" s="131"/>
      <c r="C346" s="131"/>
      <c r="D346" s="131"/>
      <c r="E346" s="131"/>
      <c r="F346" s="132"/>
      <c r="G346" s="118" t="s">
        <v>286</v>
      </c>
      <c r="H346" s="107"/>
      <c r="I346" s="107"/>
      <c r="J346" s="107"/>
      <c r="K346" s="107"/>
      <c r="L346" s="107"/>
      <c r="M346" s="107"/>
      <c r="N346" s="107"/>
      <c r="O346" s="107"/>
      <c r="P346" s="108"/>
      <c r="Q346" s="205"/>
      <c r="R346" s="111"/>
      <c r="S346" s="111"/>
      <c r="T346" s="111"/>
      <c r="U346" s="111"/>
      <c r="V346" s="111"/>
      <c r="W346" s="203"/>
      <c r="X346" s="112"/>
      <c r="Y346" s="204"/>
      <c r="Z346" s="112"/>
      <c r="AA346" s="204"/>
      <c r="AB346" s="112"/>
      <c r="AC346" s="204"/>
      <c r="AD346" s="112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</row>
    <row r="347" spans="1:55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</row>
    <row r="348" spans="1:55" ht="15.75" customHeight="1">
      <c r="A348" s="30" t="s">
        <v>326</v>
      </c>
      <c r="B348" s="114" t="s">
        <v>327</v>
      </c>
      <c r="C348" s="107"/>
      <c r="D348" s="107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8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</row>
    <row r="349" spans="1:55" ht="20.25" customHeight="1">
      <c r="A349" s="209" t="s">
        <v>328</v>
      </c>
      <c r="B349" s="107"/>
      <c r="C349" s="107"/>
      <c r="D349" s="107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8"/>
      <c r="AD349" s="98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</row>
    <row r="350" spans="1:55" ht="15.75" customHeight="1">
      <c r="A350" s="242" t="s">
        <v>329</v>
      </c>
      <c r="B350" s="125"/>
      <c r="C350" s="125"/>
      <c r="D350" s="125"/>
      <c r="E350" s="125"/>
      <c r="F350" s="125"/>
      <c r="G350" s="125"/>
      <c r="H350" s="125"/>
      <c r="I350" s="125"/>
      <c r="J350" s="126"/>
      <c r="K350" s="118" t="s">
        <v>330</v>
      </c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8"/>
      <c r="X350" s="118" t="s">
        <v>331</v>
      </c>
      <c r="Y350" s="107"/>
      <c r="Z350" s="107"/>
      <c r="AA350" s="107"/>
      <c r="AB350" s="107"/>
      <c r="AC350" s="107"/>
      <c r="AD350" s="108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</row>
    <row r="351" spans="1:55" ht="130.5" customHeight="1">
      <c r="A351" s="130"/>
      <c r="B351" s="131"/>
      <c r="C351" s="131"/>
      <c r="D351" s="131"/>
      <c r="E351" s="131"/>
      <c r="F351" s="131"/>
      <c r="G351" s="131"/>
      <c r="H351" s="131"/>
      <c r="I351" s="131"/>
      <c r="J351" s="132"/>
      <c r="K351" s="118" t="s">
        <v>332</v>
      </c>
      <c r="L351" s="107"/>
      <c r="M351" s="108"/>
      <c r="N351" s="118" t="s">
        <v>333</v>
      </c>
      <c r="O351" s="107"/>
      <c r="P351" s="107"/>
      <c r="Q351" s="108"/>
      <c r="R351" s="118" t="s">
        <v>334</v>
      </c>
      <c r="S351" s="107"/>
      <c r="T351" s="108"/>
      <c r="U351" s="118" t="s">
        <v>335</v>
      </c>
      <c r="V351" s="107"/>
      <c r="W351" s="108"/>
      <c r="X351" s="118" t="s">
        <v>332</v>
      </c>
      <c r="Y351" s="108"/>
      <c r="Z351" s="118" t="s">
        <v>336</v>
      </c>
      <c r="AA351" s="108"/>
      <c r="AB351" s="118" t="s">
        <v>337</v>
      </c>
      <c r="AC351" s="108"/>
      <c r="AD351" s="48" t="s">
        <v>338</v>
      </c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</row>
    <row r="352" spans="1:55" ht="15.75" customHeight="1">
      <c r="A352" s="106" t="s">
        <v>339</v>
      </c>
      <c r="B352" s="107"/>
      <c r="C352" s="107"/>
      <c r="D352" s="107"/>
      <c r="E352" s="107"/>
      <c r="F352" s="107"/>
      <c r="G352" s="107"/>
      <c r="H352" s="107"/>
      <c r="I352" s="107"/>
      <c r="J352" s="108"/>
      <c r="K352" s="110"/>
      <c r="L352" s="111"/>
      <c r="M352" s="112"/>
      <c r="N352" s="110"/>
      <c r="O352" s="111"/>
      <c r="P352" s="111"/>
      <c r="Q352" s="112"/>
      <c r="R352" s="110"/>
      <c r="S352" s="111"/>
      <c r="T352" s="112"/>
      <c r="U352" s="110"/>
      <c r="V352" s="111"/>
      <c r="W352" s="112"/>
      <c r="X352" s="151"/>
      <c r="Y352" s="112"/>
      <c r="Z352" s="151"/>
      <c r="AA352" s="112"/>
      <c r="AB352" s="151"/>
      <c r="AC352" s="112"/>
      <c r="AD352" s="92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</row>
    <row r="353" spans="1:55" ht="15.75" customHeight="1">
      <c r="A353" s="106" t="s">
        <v>340</v>
      </c>
      <c r="B353" s="107"/>
      <c r="C353" s="107"/>
      <c r="D353" s="107"/>
      <c r="E353" s="107"/>
      <c r="F353" s="107"/>
      <c r="G353" s="107"/>
      <c r="H353" s="107"/>
      <c r="I353" s="107"/>
      <c r="J353" s="108"/>
      <c r="K353" s="110"/>
      <c r="L353" s="111"/>
      <c r="M353" s="112"/>
      <c r="N353" s="110"/>
      <c r="O353" s="111"/>
      <c r="P353" s="111"/>
      <c r="Q353" s="112"/>
      <c r="R353" s="110"/>
      <c r="S353" s="111"/>
      <c r="T353" s="112"/>
      <c r="U353" s="110"/>
      <c r="V353" s="111"/>
      <c r="W353" s="112"/>
      <c r="X353" s="151"/>
      <c r="Y353" s="112"/>
      <c r="Z353" s="151"/>
      <c r="AA353" s="112"/>
      <c r="AB353" s="151"/>
      <c r="AC353" s="112"/>
      <c r="AD353" s="92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</row>
    <row r="354" spans="1:55" ht="13.5" customHeight="1">
      <c r="A354" s="49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1"/>
      <c r="X354" s="51"/>
      <c r="Y354" s="51"/>
      <c r="Z354" s="51"/>
      <c r="AA354" s="51"/>
      <c r="AB354" s="51"/>
      <c r="AC354" s="51"/>
      <c r="AD354" s="51"/>
      <c r="AE354" s="52"/>
      <c r="AF354" s="52"/>
      <c r="AG354" s="52"/>
      <c r="AH354" s="52"/>
      <c r="AI354" s="52"/>
      <c r="AJ354" s="52"/>
      <c r="AK354" s="52"/>
      <c r="AL354" s="52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</row>
    <row r="355" spans="1:55" ht="21" customHeight="1">
      <c r="A355" s="210" t="s">
        <v>341</v>
      </c>
      <c r="B355" s="211" t="s">
        <v>342</v>
      </c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6"/>
      <c r="W355" s="155" t="s">
        <v>131</v>
      </c>
      <c r="X355" s="107"/>
      <c r="Y355" s="107"/>
      <c r="Z355" s="107"/>
      <c r="AA355" s="107"/>
      <c r="AB355" s="107"/>
      <c r="AC355" s="107"/>
      <c r="AD355" s="108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</row>
    <row r="356" spans="1:55" ht="132" customHeight="1">
      <c r="A356" s="117"/>
      <c r="B356" s="130"/>
      <c r="C356" s="131"/>
      <c r="D356" s="131"/>
      <c r="E356" s="131"/>
      <c r="F356" s="131"/>
      <c r="G356" s="131"/>
      <c r="H356" s="131"/>
      <c r="I356" s="131"/>
      <c r="J356" s="131"/>
      <c r="K356" s="131"/>
      <c r="L356" s="131"/>
      <c r="M356" s="131"/>
      <c r="N356" s="131"/>
      <c r="O356" s="131"/>
      <c r="P356" s="131"/>
      <c r="Q356" s="131"/>
      <c r="R356" s="131"/>
      <c r="S356" s="131"/>
      <c r="T356" s="131"/>
      <c r="U356" s="131"/>
      <c r="V356" s="132"/>
      <c r="W356" s="84" t="s">
        <v>343</v>
      </c>
      <c r="X356" s="84" t="s">
        <v>344</v>
      </c>
      <c r="Y356" s="53" t="s">
        <v>345</v>
      </c>
      <c r="Z356" s="53" t="s">
        <v>346</v>
      </c>
      <c r="AA356" s="53" t="s">
        <v>347</v>
      </c>
      <c r="AB356" s="53" t="s">
        <v>348</v>
      </c>
      <c r="AC356" s="53" t="s">
        <v>349</v>
      </c>
      <c r="AD356" s="53" t="s">
        <v>350</v>
      </c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</row>
    <row r="357" spans="1:55" ht="15.75" customHeight="1">
      <c r="A357" s="106" t="s">
        <v>351</v>
      </c>
      <c r="B357" s="107"/>
      <c r="C357" s="107"/>
      <c r="D357" s="107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8"/>
      <c r="W357" s="92"/>
      <c r="X357" s="92"/>
      <c r="Y357" s="92"/>
      <c r="Z357" s="92"/>
      <c r="AA357" s="92"/>
      <c r="AB357" s="92"/>
      <c r="AC357" s="92"/>
      <c r="AD357" s="92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</row>
    <row r="358" spans="1:55" ht="15.75" customHeight="1">
      <c r="A358" s="106" t="s">
        <v>352</v>
      </c>
      <c r="B358" s="107"/>
      <c r="C358" s="107"/>
      <c r="D358" s="107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8"/>
      <c r="W358" s="92"/>
      <c r="X358" s="92"/>
      <c r="Y358" s="92"/>
      <c r="Z358" s="92"/>
      <c r="AA358" s="92"/>
      <c r="AB358" s="92"/>
      <c r="AC358" s="92"/>
      <c r="AD358" s="92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</row>
    <row r="359" spans="1:55" ht="15.75" customHeight="1">
      <c r="A359" s="106" t="s">
        <v>353</v>
      </c>
      <c r="B359" s="107"/>
      <c r="C359" s="107"/>
      <c r="D359" s="107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8"/>
      <c r="W359" s="92"/>
      <c r="X359" s="92"/>
      <c r="Y359" s="92"/>
      <c r="Z359" s="92"/>
      <c r="AA359" s="92"/>
      <c r="AB359" s="92"/>
      <c r="AC359" s="92"/>
      <c r="AD359" s="92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</row>
    <row r="360" spans="1:55" ht="15.75" customHeight="1">
      <c r="A360" s="106" t="s">
        <v>354</v>
      </c>
      <c r="B360" s="107"/>
      <c r="C360" s="107"/>
      <c r="D360" s="107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8"/>
      <c r="W360" s="92"/>
      <c r="X360" s="92"/>
      <c r="Y360" s="92"/>
      <c r="Z360" s="92"/>
      <c r="AA360" s="92"/>
      <c r="AB360" s="92"/>
      <c r="AC360" s="92"/>
      <c r="AD360" s="92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</row>
    <row r="361" spans="1:55" ht="15.75" customHeight="1">
      <c r="A361" s="106" t="s">
        <v>355</v>
      </c>
      <c r="B361" s="107"/>
      <c r="C361" s="107"/>
      <c r="D361" s="107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8"/>
      <c r="W361" s="92"/>
      <c r="X361" s="92"/>
      <c r="Y361" s="92"/>
      <c r="Z361" s="92"/>
      <c r="AA361" s="92"/>
      <c r="AB361" s="92"/>
      <c r="AC361" s="92"/>
      <c r="AD361" s="92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</row>
    <row r="362" spans="1:55" ht="15.75" customHeight="1">
      <c r="A362" s="106" t="s">
        <v>356</v>
      </c>
      <c r="B362" s="107"/>
      <c r="C362" s="107"/>
      <c r="D362" s="107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8"/>
      <c r="W362" s="92"/>
      <c r="X362" s="92"/>
      <c r="Y362" s="92"/>
      <c r="Z362" s="92"/>
      <c r="AA362" s="92"/>
      <c r="AB362" s="92"/>
      <c r="AC362" s="92"/>
      <c r="AD362" s="92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</row>
    <row r="363" spans="1:55" ht="15.75" customHeight="1">
      <c r="A363" s="206" t="s">
        <v>31</v>
      </c>
      <c r="B363" s="125"/>
      <c r="C363" s="125"/>
      <c r="D363" s="125"/>
      <c r="E363" s="126"/>
      <c r="F363" s="106" t="s">
        <v>250</v>
      </c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8"/>
      <c r="W363" s="92"/>
      <c r="X363" s="92"/>
      <c r="Y363" s="92"/>
      <c r="Z363" s="92"/>
      <c r="AA363" s="92"/>
      <c r="AB363" s="92"/>
      <c r="AC363" s="92"/>
      <c r="AD363" s="92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</row>
    <row r="364" spans="1:55" ht="15.75" customHeight="1">
      <c r="A364" s="127"/>
      <c r="B364" s="128"/>
      <c r="C364" s="128"/>
      <c r="D364" s="128"/>
      <c r="E364" s="129"/>
      <c r="F364" s="106" t="s">
        <v>251</v>
      </c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8"/>
      <c r="W364" s="92"/>
      <c r="X364" s="92"/>
      <c r="Y364" s="92"/>
      <c r="Z364" s="92"/>
      <c r="AA364" s="92"/>
      <c r="AB364" s="92"/>
      <c r="AC364" s="92"/>
      <c r="AD364" s="92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</row>
    <row r="365" spans="1:55" ht="15.75" customHeight="1">
      <c r="A365" s="130"/>
      <c r="B365" s="131"/>
      <c r="C365" s="131"/>
      <c r="D365" s="131"/>
      <c r="E365" s="132"/>
      <c r="F365" s="106" t="s">
        <v>252</v>
      </c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8"/>
      <c r="W365" s="92"/>
      <c r="X365" s="92"/>
      <c r="Y365" s="92"/>
      <c r="Z365" s="92"/>
      <c r="AA365" s="92"/>
      <c r="AB365" s="92"/>
      <c r="AC365" s="92"/>
      <c r="AD365" s="92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</row>
    <row r="366" spans="1:55" ht="15.75" customHeight="1">
      <c r="A366" s="106" t="s">
        <v>357</v>
      </c>
      <c r="B366" s="107"/>
      <c r="C366" s="107"/>
      <c r="D366" s="107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8"/>
      <c r="W366" s="92"/>
      <c r="X366" s="92"/>
      <c r="Y366" s="92"/>
      <c r="Z366" s="92"/>
      <c r="AA366" s="92"/>
      <c r="AB366" s="92"/>
      <c r="AC366" s="92"/>
      <c r="AD366" s="92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</row>
    <row r="367" spans="1:55" ht="15.75" customHeight="1">
      <c r="A367" s="106" t="s">
        <v>358</v>
      </c>
      <c r="B367" s="107"/>
      <c r="C367" s="107"/>
      <c r="D367" s="107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8"/>
      <c r="W367" s="92"/>
      <c r="X367" s="92"/>
      <c r="Y367" s="92"/>
      <c r="Z367" s="92"/>
      <c r="AA367" s="92"/>
      <c r="AB367" s="92"/>
      <c r="AC367" s="92"/>
      <c r="AD367" s="92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</row>
    <row r="368" spans="1:55" ht="15.75" customHeight="1">
      <c r="A368" s="106" t="s">
        <v>359</v>
      </c>
      <c r="B368" s="107"/>
      <c r="C368" s="107"/>
      <c r="D368" s="107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8"/>
      <c r="W368" s="92"/>
      <c r="X368" s="92"/>
      <c r="Y368" s="92"/>
      <c r="Z368" s="92"/>
      <c r="AA368" s="92"/>
      <c r="AB368" s="92"/>
      <c r="AC368" s="92"/>
      <c r="AD368" s="92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</row>
    <row r="369" spans="1:55" ht="15.75" customHeight="1">
      <c r="A369" s="106" t="s">
        <v>360</v>
      </c>
      <c r="B369" s="107"/>
      <c r="C369" s="107"/>
      <c r="D369" s="107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8"/>
      <c r="W369" s="92"/>
      <c r="X369" s="92"/>
      <c r="Y369" s="92"/>
      <c r="Z369" s="92"/>
      <c r="AA369" s="92"/>
      <c r="AB369" s="92"/>
      <c r="AC369" s="92"/>
      <c r="AD369" s="92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</row>
    <row r="370" spans="1:55" ht="15.75" customHeight="1">
      <c r="A370" s="106" t="s">
        <v>361</v>
      </c>
      <c r="B370" s="107"/>
      <c r="C370" s="107"/>
      <c r="D370" s="107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8"/>
      <c r="W370" s="92"/>
      <c r="X370" s="92"/>
      <c r="Y370" s="92"/>
      <c r="Z370" s="92"/>
      <c r="AA370" s="92"/>
      <c r="AB370" s="92"/>
      <c r="AC370" s="92"/>
      <c r="AD370" s="92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</row>
    <row r="371" spans="1:55" ht="15.75" customHeight="1">
      <c r="A371" s="106" t="s">
        <v>286</v>
      </c>
      <c r="B371" s="107"/>
      <c r="C371" s="107"/>
      <c r="D371" s="107"/>
      <c r="E371" s="108"/>
      <c r="F371" s="243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2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</row>
    <row r="372" spans="1:55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</row>
    <row r="373" spans="1:55" ht="15.75" customHeight="1">
      <c r="A373" s="30" t="s">
        <v>362</v>
      </c>
      <c r="B373" s="192" t="s">
        <v>363</v>
      </c>
      <c r="C373" s="107"/>
      <c r="D373" s="107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8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</row>
    <row r="374" spans="1:55" ht="65.25" customHeight="1">
      <c r="A374" s="244"/>
      <c r="B374" s="107"/>
      <c r="C374" s="107"/>
      <c r="D374" s="107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54" t="s">
        <v>364</v>
      </c>
      <c r="AB374" s="54" t="s">
        <v>365</v>
      </c>
      <c r="AC374" s="245" t="s">
        <v>366</v>
      </c>
      <c r="AD374" s="108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</row>
    <row r="375" spans="1:55" ht="15.75" customHeight="1">
      <c r="A375" s="106" t="s">
        <v>367</v>
      </c>
      <c r="B375" s="107"/>
      <c r="C375" s="107"/>
      <c r="D375" s="107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92"/>
      <c r="AB375" s="92"/>
      <c r="AC375" s="246" t="str">
        <f t="shared" ref="AC375:AC379" si="14">IF(ISERR(AB375/AA375),"",(AB375/AA375))</f>
        <v/>
      </c>
      <c r="AD375" s="247"/>
      <c r="AE375" s="5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</row>
    <row r="376" spans="1:55" ht="15.75" customHeight="1">
      <c r="A376" s="106" t="s">
        <v>368</v>
      </c>
      <c r="B376" s="107"/>
      <c r="C376" s="107"/>
      <c r="D376" s="107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92"/>
      <c r="AB376" s="92"/>
      <c r="AC376" s="246" t="str">
        <f t="shared" si="14"/>
        <v/>
      </c>
      <c r="AD376" s="247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</row>
    <row r="377" spans="1:55" ht="15.75" customHeight="1">
      <c r="A377" s="106" t="s">
        <v>369</v>
      </c>
      <c r="B377" s="107"/>
      <c r="C377" s="107"/>
      <c r="D377" s="107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92"/>
      <c r="AB377" s="92"/>
      <c r="AC377" s="246" t="str">
        <f t="shared" si="14"/>
        <v/>
      </c>
      <c r="AD377" s="247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</row>
    <row r="378" spans="1:55" ht="15.75" customHeight="1">
      <c r="A378" s="106" t="s">
        <v>370</v>
      </c>
      <c r="B378" s="107"/>
      <c r="C378" s="107"/>
      <c r="D378" s="107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92"/>
      <c r="AB378" s="92"/>
      <c r="AC378" s="246" t="str">
        <f t="shared" si="14"/>
        <v/>
      </c>
      <c r="AD378" s="247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</row>
    <row r="379" spans="1:55" ht="15.75" customHeight="1">
      <c r="A379" s="106" t="s">
        <v>371</v>
      </c>
      <c r="B379" s="107"/>
      <c r="C379" s="107"/>
      <c r="D379" s="107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99"/>
      <c r="AB379" s="99"/>
      <c r="AC379" s="246" t="str">
        <f t="shared" si="14"/>
        <v/>
      </c>
      <c r="AD379" s="247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</row>
    <row r="380" spans="1:55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</row>
    <row r="381" spans="1:55" ht="15.75" customHeight="1">
      <c r="A381" s="30" t="s">
        <v>372</v>
      </c>
      <c r="B381" s="192" t="s">
        <v>373</v>
      </c>
      <c r="C381" s="107"/>
      <c r="D381" s="107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8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</row>
    <row r="382" spans="1:55" ht="79.5" customHeight="1">
      <c r="A382" s="244"/>
      <c r="B382" s="107"/>
      <c r="C382" s="107"/>
      <c r="D382" s="107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54" t="s">
        <v>364</v>
      </c>
      <c r="AB382" s="54" t="s">
        <v>374</v>
      </c>
      <c r="AC382" s="245" t="s">
        <v>375</v>
      </c>
      <c r="AD382" s="108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</row>
    <row r="383" spans="1:55" ht="15.75" customHeight="1">
      <c r="A383" s="106" t="s">
        <v>376</v>
      </c>
      <c r="B383" s="107"/>
      <c r="C383" s="107"/>
      <c r="D383" s="107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92"/>
      <c r="AB383" s="92"/>
      <c r="AC383" s="246" t="str">
        <f t="shared" ref="AC383:AC387" si="15">IF(ISERR(AB383/AA383),"",(AB383/AA383))</f>
        <v/>
      </c>
      <c r="AD383" s="247"/>
      <c r="AE383" s="56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</row>
    <row r="384" spans="1:55" ht="15.75" customHeight="1">
      <c r="A384" s="106" t="s">
        <v>377</v>
      </c>
      <c r="B384" s="107"/>
      <c r="C384" s="107"/>
      <c r="D384" s="107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92"/>
      <c r="AB384" s="92"/>
      <c r="AC384" s="246" t="str">
        <f t="shared" si="15"/>
        <v/>
      </c>
      <c r="AD384" s="247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</row>
    <row r="385" spans="1:55" ht="15.75" customHeight="1">
      <c r="A385" s="106" t="s">
        <v>369</v>
      </c>
      <c r="B385" s="107"/>
      <c r="C385" s="107"/>
      <c r="D385" s="107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92"/>
      <c r="AB385" s="92"/>
      <c r="AC385" s="246" t="str">
        <f t="shared" si="15"/>
        <v/>
      </c>
      <c r="AD385" s="247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</row>
    <row r="386" spans="1:55" ht="15.75" customHeight="1">
      <c r="A386" s="106" t="s">
        <v>370</v>
      </c>
      <c r="B386" s="107"/>
      <c r="C386" s="107"/>
      <c r="D386" s="107"/>
      <c r="E386" s="107"/>
      <c r="F386" s="107"/>
      <c r="G386" s="107"/>
      <c r="H386" s="107"/>
      <c r="I386" s="107"/>
      <c r="J386" s="107"/>
      <c r="K386" s="107"/>
      <c r="L386" s="107"/>
      <c r="M386" s="107"/>
      <c r="N386" s="107"/>
      <c r="O386" s="107"/>
      <c r="P386" s="107"/>
      <c r="Q386" s="107"/>
      <c r="R386" s="107"/>
      <c r="S386" s="107"/>
      <c r="T386" s="107"/>
      <c r="U386" s="107"/>
      <c r="V386" s="107"/>
      <c r="W386" s="107"/>
      <c r="X386" s="107"/>
      <c r="Y386" s="107"/>
      <c r="Z386" s="107"/>
      <c r="AA386" s="92"/>
      <c r="AB386" s="92"/>
      <c r="AC386" s="246" t="str">
        <f t="shared" si="15"/>
        <v/>
      </c>
      <c r="AD386" s="247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</row>
    <row r="387" spans="1:55" ht="15.75" customHeight="1">
      <c r="A387" s="106" t="s">
        <v>371</v>
      </c>
      <c r="B387" s="107"/>
      <c r="C387" s="107"/>
      <c r="D387" s="107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92"/>
      <c r="AB387" s="92"/>
      <c r="AC387" s="246" t="str">
        <f t="shared" si="15"/>
        <v/>
      </c>
      <c r="AD387" s="247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</row>
    <row r="388" spans="1:55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</row>
    <row r="389" spans="1:55" ht="15.75" customHeight="1">
      <c r="A389" s="30" t="s">
        <v>378</v>
      </c>
      <c r="B389" s="192" t="s">
        <v>379</v>
      </c>
      <c r="C389" s="107"/>
      <c r="D389" s="107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8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</row>
    <row r="390" spans="1:55" ht="97.5" customHeight="1">
      <c r="A390" s="244"/>
      <c r="B390" s="107"/>
      <c r="C390" s="107"/>
      <c r="D390" s="107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54" t="s">
        <v>364</v>
      </c>
      <c r="AB390" s="54" t="s">
        <v>380</v>
      </c>
      <c r="AC390" s="245" t="s">
        <v>381</v>
      </c>
      <c r="AD390" s="108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</row>
    <row r="391" spans="1:55" ht="15.75" customHeight="1">
      <c r="A391" s="106" t="s">
        <v>382</v>
      </c>
      <c r="B391" s="107"/>
      <c r="C391" s="107"/>
      <c r="D391" s="107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92"/>
      <c r="AB391" s="92"/>
      <c r="AC391" s="246" t="str">
        <f t="shared" ref="AC391:AC397" si="16">IF(ISERR(AB391/AA391),"",(AB391/AA391))</f>
        <v/>
      </c>
      <c r="AD391" s="247"/>
      <c r="AE391" s="56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</row>
    <row r="392" spans="1:55" ht="15.75" customHeight="1">
      <c r="A392" s="106" t="s">
        <v>383</v>
      </c>
      <c r="B392" s="107"/>
      <c r="C392" s="107"/>
      <c r="D392" s="107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92"/>
      <c r="AB392" s="92"/>
      <c r="AC392" s="248" t="str">
        <f t="shared" si="16"/>
        <v/>
      </c>
      <c r="AD392" s="249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</row>
    <row r="393" spans="1:55" ht="31.5" customHeight="1">
      <c r="A393" s="106" t="s">
        <v>384</v>
      </c>
      <c r="B393" s="107"/>
      <c r="C393" s="107"/>
      <c r="D393" s="107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92"/>
      <c r="AB393" s="92"/>
      <c r="AC393" s="248" t="str">
        <f t="shared" si="16"/>
        <v/>
      </c>
      <c r="AD393" s="249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</row>
    <row r="394" spans="1:55" ht="15.75" customHeight="1">
      <c r="A394" s="106" t="s">
        <v>385</v>
      </c>
      <c r="B394" s="107"/>
      <c r="C394" s="107"/>
      <c r="D394" s="107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92"/>
      <c r="AB394" s="92"/>
      <c r="AC394" s="248" t="str">
        <f t="shared" si="16"/>
        <v/>
      </c>
      <c r="AD394" s="249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</row>
    <row r="395" spans="1:55" ht="15.75" customHeight="1">
      <c r="A395" s="106" t="s">
        <v>369</v>
      </c>
      <c r="B395" s="107"/>
      <c r="C395" s="107"/>
      <c r="D395" s="107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92"/>
      <c r="AB395" s="92"/>
      <c r="AC395" s="248" t="str">
        <f t="shared" si="16"/>
        <v/>
      </c>
      <c r="AD395" s="249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</row>
    <row r="396" spans="1:55" ht="15.75" customHeight="1">
      <c r="A396" s="106" t="s">
        <v>370</v>
      </c>
      <c r="B396" s="107"/>
      <c r="C396" s="107"/>
      <c r="D396" s="107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92"/>
      <c r="AB396" s="92"/>
      <c r="AC396" s="248" t="str">
        <f t="shared" si="16"/>
        <v/>
      </c>
      <c r="AD396" s="249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</row>
    <row r="397" spans="1:55" ht="15.75" customHeight="1">
      <c r="A397" s="106" t="s">
        <v>371</v>
      </c>
      <c r="B397" s="107"/>
      <c r="C397" s="107"/>
      <c r="D397" s="107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92"/>
      <c r="AB397" s="92"/>
      <c r="AC397" s="248" t="str">
        <f t="shared" si="16"/>
        <v/>
      </c>
      <c r="AD397" s="249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</row>
    <row r="398" spans="1:55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</row>
    <row r="399" spans="1:55" ht="15.75" customHeight="1">
      <c r="A399" s="30" t="s">
        <v>386</v>
      </c>
      <c r="B399" s="250" t="s">
        <v>387</v>
      </c>
      <c r="C399" s="107"/>
      <c r="D399" s="107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8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</row>
    <row r="400" spans="1:55" ht="15.75" customHeight="1">
      <c r="A400" s="251" t="s">
        <v>388</v>
      </c>
      <c r="B400" s="107"/>
      <c r="C400" s="107"/>
      <c r="D400" s="107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8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</row>
    <row r="401" spans="1:55" ht="81" customHeight="1">
      <c r="A401" s="252"/>
      <c r="B401" s="107"/>
      <c r="C401" s="107"/>
      <c r="D401" s="107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8"/>
      <c r="AA401" s="57" t="s">
        <v>389</v>
      </c>
      <c r="AB401" s="57" t="s">
        <v>390</v>
      </c>
      <c r="AC401" s="57" t="s">
        <v>391</v>
      </c>
      <c r="AD401" s="57" t="s">
        <v>392</v>
      </c>
      <c r="AE401" s="15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  <c r="AZ401" s="15"/>
      <c r="BA401" s="15"/>
      <c r="BB401" s="15"/>
      <c r="BC401" s="15"/>
    </row>
    <row r="402" spans="1:55" ht="15.75" customHeight="1">
      <c r="A402" s="106" t="s">
        <v>82</v>
      </c>
      <c r="B402" s="107"/>
      <c r="C402" s="107"/>
      <c r="D402" s="107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8"/>
      <c r="AA402" s="90"/>
      <c r="AB402" s="105"/>
      <c r="AC402" s="90"/>
      <c r="AD402" s="92"/>
      <c r="AE402" s="15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  <c r="AZ402" s="15"/>
      <c r="BA402" s="15"/>
      <c r="BB402" s="15"/>
      <c r="BC402" s="15"/>
    </row>
    <row r="403" spans="1:55" ht="15.75" customHeight="1">
      <c r="A403" s="106" t="s">
        <v>80</v>
      </c>
      <c r="B403" s="107"/>
      <c r="C403" s="107"/>
      <c r="D403" s="107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8"/>
      <c r="AA403" s="90"/>
      <c r="AB403" s="105"/>
      <c r="AC403" s="90"/>
      <c r="AD403" s="92"/>
      <c r="AE403" s="15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  <c r="AZ403" s="15"/>
      <c r="BA403" s="15"/>
      <c r="BB403" s="15"/>
      <c r="BC403" s="15"/>
    </row>
    <row r="404" spans="1:55" ht="15.75" customHeight="1">
      <c r="A404" s="106" t="s">
        <v>81</v>
      </c>
      <c r="B404" s="107"/>
      <c r="C404" s="107"/>
      <c r="D404" s="107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8"/>
      <c r="AA404" s="90"/>
      <c r="AB404" s="105"/>
      <c r="AC404" s="90"/>
      <c r="AD404" s="92"/>
      <c r="AE404" s="15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  <c r="AZ404" s="15"/>
      <c r="BA404" s="15"/>
      <c r="BB404" s="15"/>
      <c r="BC404" s="15"/>
    </row>
    <row r="405" spans="1:55" ht="15.75" customHeight="1">
      <c r="A405" s="106" t="s">
        <v>83</v>
      </c>
      <c r="B405" s="107"/>
      <c r="C405" s="107"/>
      <c r="D405" s="107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8"/>
      <c r="AA405" s="90"/>
      <c r="AB405" s="105"/>
      <c r="AC405" s="90"/>
      <c r="AD405" s="92"/>
      <c r="AE405" s="15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  <c r="AZ405" s="15"/>
      <c r="BA405" s="15"/>
      <c r="BB405" s="15"/>
      <c r="BC405" s="15"/>
    </row>
    <row r="406" spans="1:55" ht="15.75" customHeight="1">
      <c r="A406" s="106" t="s">
        <v>253</v>
      </c>
      <c r="B406" s="107"/>
      <c r="C406" s="107"/>
      <c r="D406" s="107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8"/>
      <c r="AA406" s="90"/>
      <c r="AB406" s="105"/>
      <c r="AC406" s="90"/>
      <c r="AD406" s="92"/>
      <c r="AE406" s="15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  <c r="AZ406" s="15"/>
      <c r="BA406" s="15"/>
      <c r="BB406" s="15"/>
      <c r="BC406" s="15"/>
    </row>
    <row r="407" spans="1:55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15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  <c r="AZ407" s="15"/>
      <c r="BA407" s="15"/>
      <c r="BB407" s="15"/>
      <c r="BC407" s="15"/>
    </row>
    <row r="408" spans="1:55" ht="15.75" customHeight="1">
      <c r="A408" s="194" t="s">
        <v>393</v>
      </c>
      <c r="B408" s="107"/>
      <c r="C408" s="107"/>
      <c r="D408" s="107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8"/>
      <c r="AE408" s="15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  <c r="AZ408" s="15"/>
      <c r="BA408" s="15"/>
      <c r="BB408" s="15"/>
      <c r="BC408" s="15"/>
    </row>
    <row r="409" spans="1:55" ht="24" customHeight="1">
      <c r="A409" s="46" t="s">
        <v>394</v>
      </c>
      <c r="B409" s="222" t="s">
        <v>395</v>
      </c>
      <c r="C409" s="107"/>
      <c r="D409" s="107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8"/>
      <c r="AE409" s="15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  <c r="AZ409" s="15"/>
      <c r="BA409" s="15"/>
      <c r="BB409" s="15"/>
      <c r="BC409" s="15"/>
    </row>
    <row r="410" spans="1:55" ht="15.75" customHeight="1">
      <c r="A410" s="253" t="s">
        <v>396</v>
      </c>
      <c r="B410" s="107"/>
      <c r="C410" s="107"/>
      <c r="D410" s="107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8"/>
      <c r="AD410" s="100"/>
      <c r="AE410" s="15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  <c r="AZ410" s="15"/>
      <c r="BA410" s="15"/>
      <c r="BB410" s="15"/>
      <c r="BC410" s="15"/>
    </row>
    <row r="411" spans="1:55" ht="33" customHeight="1">
      <c r="A411" s="253" t="s">
        <v>397</v>
      </c>
      <c r="B411" s="107"/>
      <c r="C411" s="107"/>
      <c r="D411" s="107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8"/>
      <c r="AD411" s="100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</row>
    <row r="412" spans="1:55" ht="18" customHeight="1">
      <c r="A412" s="253" t="s">
        <v>398</v>
      </c>
      <c r="B412" s="107"/>
      <c r="C412" s="107"/>
      <c r="D412" s="107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8"/>
      <c r="AD412" s="100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</row>
    <row r="413" spans="1:55" ht="15.75" customHeight="1">
      <c r="A413" s="253" t="s">
        <v>399</v>
      </c>
      <c r="B413" s="107"/>
      <c r="C413" s="107"/>
      <c r="D413" s="107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8"/>
      <c r="AD413" s="100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</row>
    <row r="414" spans="1:55" ht="15.75" customHeight="1">
      <c r="A414" s="253" t="s">
        <v>400</v>
      </c>
      <c r="B414" s="107"/>
      <c r="C414" s="107"/>
      <c r="D414" s="107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8"/>
      <c r="AD414" s="100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</row>
    <row r="415" spans="1:55" ht="15.75" customHeight="1">
      <c r="A415" s="253" t="s">
        <v>401</v>
      </c>
      <c r="B415" s="107"/>
      <c r="C415" s="107"/>
      <c r="D415" s="107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8"/>
      <c r="AD415" s="100"/>
      <c r="AE415" s="15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  <c r="AZ415" s="15"/>
      <c r="BA415" s="15"/>
      <c r="BB415" s="15"/>
      <c r="BC415" s="15"/>
    </row>
    <row r="416" spans="1:55" ht="15.75" customHeight="1">
      <c r="A416" s="253" t="s">
        <v>402</v>
      </c>
      <c r="B416" s="107"/>
      <c r="C416" s="107"/>
      <c r="D416" s="107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8"/>
      <c r="AD416" s="100"/>
      <c r="AE416" s="15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  <c r="AZ416" s="15"/>
      <c r="BA416" s="15"/>
      <c r="BB416" s="15"/>
      <c r="BC416" s="15"/>
    </row>
    <row r="417" spans="1:55" ht="15.75" customHeight="1">
      <c r="A417" s="253" t="s">
        <v>403</v>
      </c>
      <c r="B417" s="107"/>
      <c r="C417" s="107"/>
      <c r="D417" s="107"/>
      <c r="E417" s="107"/>
      <c r="F417" s="107"/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/>
      <c r="R417" s="107"/>
      <c r="S417" s="107"/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8"/>
      <c r="AD417" s="100"/>
      <c r="AE417" s="15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  <c r="AZ417" s="15"/>
      <c r="BA417" s="15"/>
      <c r="BB417" s="15"/>
      <c r="BC417" s="15"/>
    </row>
    <row r="418" spans="1:55" ht="48" customHeight="1">
      <c r="A418" s="253" t="s">
        <v>404</v>
      </c>
      <c r="B418" s="107"/>
      <c r="C418" s="107"/>
      <c r="D418" s="107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8"/>
      <c r="AD418" s="100"/>
      <c r="AE418" s="15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  <c r="AZ418" s="15"/>
      <c r="BA418" s="15"/>
      <c r="BB418" s="15"/>
      <c r="BC418" s="15"/>
    </row>
    <row r="419" spans="1:55" ht="47.25" customHeight="1">
      <c r="A419" s="253" t="s">
        <v>405</v>
      </c>
      <c r="B419" s="107"/>
      <c r="C419" s="107"/>
      <c r="D419" s="107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8"/>
      <c r="AD419" s="100"/>
      <c r="AE419" s="15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  <c r="AZ419" s="15"/>
      <c r="BA419" s="15"/>
      <c r="BB419" s="15"/>
      <c r="BC419" s="15"/>
    </row>
    <row r="420" spans="1:55" ht="21.75" customHeight="1">
      <c r="A420" s="254" t="s">
        <v>406</v>
      </c>
      <c r="B420" s="107"/>
      <c r="C420" s="107"/>
      <c r="D420" s="107"/>
      <c r="E420" s="107"/>
      <c r="F420" s="107"/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8"/>
      <c r="AE420" s="15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  <c r="AZ420" s="15"/>
      <c r="BA420" s="15"/>
      <c r="BB420" s="15"/>
      <c r="BC420" s="15"/>
    </row>
    <row r="421" spans="1:55" ht="15.75" customHeight="1">
      <c r="A421" s="255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2"/>
      <c r="AE421" s="15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  <c r="AZ421" s="15"/>
      <c r="BA421" s="15"/>
      <c r="BB421" s="15"/>
      <c r="BC421" s="15"/>
    </row>
    <row r="422" spans="1:55" ht="15.75" customHeight="1">
      <c r="A422" s="256" t="s">
        <v>220</v>
      </c>
      <c r="B422" s="108"/>
      <c r="C422" s="160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2"/>
      <c r="AE422" s="15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  <c r="AZ422" s="15"/>
      <c r="BA422" s="15"/>
      <c r="BB422" s="15"/>
      <c r="BC422" s="15"/>
    </row>
    <row r="423" spans="1:55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15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  <c r="AZ423" s="15"/>
      <c r="BA423" s="15"/>
      <c r="BB423" s="15"/>
      <c r="BC423" s="15"/>
    </row>
    <row r="424" spans="1:55" ht="15.75" customHeight="1">
      <c r="A424" s="58" t="s">
        <v>407</v>
      </c>
      <c r="B424" s="257" t="s">
        <v>408</v>
      </c>
      <c r="C424" s="107"/>
      <c r="D424" s="107"/>
      <c r="E424" s="107"/>
      <c r="F424" s="107"/>
      <c r="G424" s="107"/>
      <c r="H424" s="107"/>
      <c r="I424" s="107"/>
      <c r="J424" s="107"/>
      <c r="K424" s="107"/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8"/>
      <c r="AE424" s="15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  <c r="AZ424" s="15"/>
      <c r="BA424" s="15"/>
      <c r="BB424" s="15"/>
      <c r="BC424" s="15"/>
    </row>
    <row r="425" spans="1:55" ht="15.75" customHeight="1">
      <c r="A425" s="258" t="s">
        <v>409</v>
      </c>
      <c r="B425" s="107"/>
      <c r="C425" s="107"/>
      <c r="D425" s="107"/>
      <c r="E425" s="107"/>
      <c r="F425" s="107"/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8"/>
      <c r="AD425" s="101"/>
      <c r="AE425" s="15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  <c r="AZ425" s="15"/>
      <c r="BA425" s="15"/>
      <c r="BB425" s="15"/>
      <c r="BC425" s="15"/>
    </row>
    <row r="426" spans="1:55" ht="15.75" customHeight="1">
      <c r="A426" s="258" t="s">
        <v>410</v>
      </c>
      <c r="B426" s="107"/>
      <c r="C426" s="107"/>
      <c r="D426" s="107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8"/>
      <c r="AD426" s="101"/>
      <c r="AE426" s="15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  <c r="AZ426" s="15"/>
      <c r="BA426" s="15"/>
      <c r="BB426" s="15"/>
      <c r="BC426" s="15"/>
    </row>
    <row r="427" spans="1:55" ht="15.75" customHeight="1">
      <c r="A427" s="258" t="s">
        <v>411</v>
      </c>
      <c r="B427" s="107"/>
      <c r="C427" s="107"/>
      <c r="D427" s="107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8"/>
      <c r="AD427" s="101"/>
      <c r="AE427" s="15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  <c r="AZ427" s="15"/>
      <c r="BA427" s="15"/>
      <c r="BB427" s="15"/>
      <c r="BC427" s="15"/>
    </row>
    <row r="428" spans="1:55" ht="15.75" customHeight="1">
      <c r="A428" s="258" t="s">
        <v>412</v>
      </c>
      <c r="B428" s="107"/>
      <c r="C428" s="107"/>
      <c r="D428" s="107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8"/>
      <c r="AD428" s="101"/>
      <c r="AE428" s="15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  <c r="AZ428" s="15"/>
      <c r="BA428" s="15"/>
      <c r="BB428" s="15"/>
      <c r="BC428" s="15"/>
    </row>
    <row r="429" spans="1:55" ht="15.75" customHeight="1">
      <c r="A429" s="259" t="s">
        <v>413</v>
      </c>
      <c r="B429" s="107"/>
      <c r="C429" s="107"/>
      <c r="D429" s="107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8"/>
      <c r="AD429" s="101"/>
      <c r="AE429" s="55"/>
      <c r="AF429" s="5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  <c r="AZ429" s="15"/>
      <c r="BA429" s="15"/>
      <c r="BB429" s="15"/>
      <c r="BC429" s="15"/>
    </row>
    <row r="430" spans="1:55" ht="29.25" customHeight="1">
      <c r="A430" s="259" t="s">
        <v>414</v>
      </c>
      <c r="B430" s="107"/>
      <c r="C430" s="107"/>
      <c r="D430" s="107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8"/>
      <c r="AD430" s="101"/>
      <c r="AE430" s="55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  <c r="AZ430" s="15"/>
      <c r="BA430" s="15"/>
      <c r="BB430" s="15"/>
      <c r="BC430" s="15"/>
    </row>
    <row r="431" spans="1:55" ht="29.25" customHeight="1">
      <c r="A431" s="259" t="s">
        <v>415</v>
      </c>
      <c r="B431" s="107"/>
      <c r="C431" s="107"/>
      <c r="D431" s="107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8"/>
      <c r="AD431" s="101"/>
      <c r="AE431" s="15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  <c r="AZ431" s="15"/>
      <c r="BA431" s="15"/>
      <c r="BB431" s="15"/>
      <c r="BC431" s="15"/>
    </row>
    <row r="432" spans="1:55" ht="24" customHeight="1">
      <c r="A432" s="259" t="s">
        <v>416</v>
      </c>
      <c r="B432" s="107"/>
      <c r="C432" s="107"/>
      <c r="D432" s="107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8"/>
      <c r="AD432" s="101"/>
      <c r="AE432" s="15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  <c r="AZ432" s="15"/>
      <c r="BA432" s="15"/>
      <c r="BB432" s="15"/>
      <c r="BC432" s="15"/>
    </row>
    <row r="433" spans="1:55" ht="21" customHeight="1">
      <c r="A433" s="259" t="s">
        <v>417</v>
      </c>
      <c r="B433" s="107"/>
      <c r="C433" s="107"/>
      <c r="D433" s="107"/>
      <c r="E433" s="107"/>
      <c r="F433" s="107"/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8"/>
      <c r="AD433" s="101"/>
      <c r="AE433" s="15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  <c r="AZ433" s="15"/>
      <c r="BA433" s="15"/>
      <c r="BB433" s="15"/>
      <c r="BC433" s="15"/>
    </row>
    <row r="434" spans="1:55" ht="21.75" customHeight="1">
      <c r="A434" s="259" t="s">
        <v>418</v>
      </c>
      <c r="B434" s="107"/>
      <c r="C434" s="107"/>
      <c r="D434" s="107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8"/>
      <c r="AD434" s="101"/>
      <c r="AE434" s="15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  <c r="AZ434" s="15"/>
      <c r="BA434" s="15"/>
      <c r="BB434" s="15"/>
      <c r="BC434" s="15"/>
    </row>
    <row r="435" spans="1:55" ht="15.75" customHeight="1">
      <c r="A435" s="260" t="s">
        <v>220</v>
      </c>
      <c r="B435" s="108"/>
      <c r="C435" s="218"/>
      <c r="D435" s="177"/>
      <c r="E435" s="177"/>
      <c r="F435" s="177"/>
      <c r="G435" s="177"/>
      <c r="H435" s="177"/>
      <c r="I435" s="177"/>
      <c r="J435" s="177"/>
      <c r="K435" s="177"/>
      <c r="L435" s="177"/>
      <c r="M435" s="177"/>
      <c r="N435" s="177"/>
      <c r="O435" s="177"/>
      <c r="P435" s="177"/>
      <c r="Q435" s="177"/>
      <c r="R435" s="177"/>
      <c r="S435" s="177"/>
      <c r="T435" s="177"/>
      <c r="U435" s="177"/>
      <c r="V435" s="177"/>
      <c r="W435" s="177"/>
      <c r="X435" s="177"/>
      <c r="Y435" s="177"/>
      <c r="Z435" s="177"/>
      <c r="AA435" s="177"/>
      <c r="AB435" s="177"/>
      <c r="AC435" s="177"/>
      <c r="AD435" s="178"/>
      <c r="AE435" s="15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  <c r="AZ435" s="15"/>
      <c r="BA435" s="15"/>
      <c r="BB435" s="15"/>
      <c r="BC435" s="15"/>
    </row>
    <row r="436" spans="1:55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15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  <c r="AZ436" s="15"/>
      <c r="BA436" s="15"/>
      <c r="BB436" s="15"/>
      <c r="BC436" s="15"/>
    </row>
    <row r="437" spans="1:55" ht="15.75" customHeight="1">
      <c r="A437" s="30" t="s">
        <v>419</v>
      </c>
      <c r="B437" s="114" t="s">
        <v>420</v>
      </c>
      <c r="C437" s="107"/>
      <c r="D437" s="107"/>
      <c r="E437" s="107"/>
      <c r="F437" s="107"/>
      <c r="G437" s="107"/>
      <c r="H437" s="107"/>
      <c r="I437" s="107"/>
      <c r="J437" s="107"/>
      <c r="K437" s="107"/>
      <c r="L437" s="107"/>
      <c r="M437" s="107"/>
      <c r="N437" s="107"/>
      <c r="O437" s="107"/>
      <c r="P437" s="107"/>
      <c r="Q437" s="107"/>
      <c r="R437" s="107"/>
      <c r="S437" s="107"/>
      <c r="T437" s="107"/>
      <c r="U437" s="107"/>
      <c r="V437" s="107"/>
      <c r="W437" s="107"/>
      <c r="X437" s="107"/>
      <c r="Y437" s="107"/>
      <c r="Z437" s="107"/>
      <c r="AA437" s="107"/>
      <c r="AB437" s="107"/>
      <c r="AC437" s="107"/>
      <c r="AD437" s="108"/>
      <c r="AE437" s="15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  <c r="AZ437" s="15"/>
      <c r="BA437" s="15"/>
      <c r="BB437" s="15"/>
      <c r="BC437" s="15"/>
    </row>
    <row r="438" spans="1:55" ht="28.5" customHeight="1">
      <c r="A438" s="123" t="s">
        <v>421</v>
      </c>
      <c r="B438" s="107"/>
      <c r="C438" s="107"/>
      <c r="D438" s="107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8"/>
      <c r="Z438" s="261" t="s">
        <v>422</v>
      </c>
      <c r="AA438" s="107"/>
      <c r="AB438" s="107"/>
      <c r="AC438" s="108"/>
      <c r="AD438" s="59" t="s">
        <v>423</v>
      </c>
      <c r="AE438" s="15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  <c r="AZ438" s="15"/>
      <c r="BA438" s="15"/>
      <c r="BB438" s="15"/>
      <c r="BC438" s="15"/>
    </row>
    <row r="439" spans="1:55" ht="15.75" customHeight="1">
      <c r="A439" s="106" t="s">
        <v>424</v>
      </c>
      <c r="B439" s="107"/>
      <c r="C439" s="107"/>
      <c r="D439" s="107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8"/>
      <c r="Z439" s="203"/>
      <c r="AA439" s="111"/>
      <c r="AB439" s="111"/>
      <c r="AC439" s="112"/>
      <c r="AD439" s="91"/>
      <c r="AE439" s="15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  <c r="AZ439" s="15"/>
      <c r="BA439" s="15"/>
      <c r="BB439" s="15"/>
      <c r="BC439" s="15"/>
    </row>
    <row r="440" spans="1:55" ht="15.75" customHeight="1">
      <c r="A440" s="106" t="s">
        <v>425</v>
      </c>
      <c r="B440" s="107"/>
      <c r="C440" s="107"/>
      <c r="D440" s="107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8"/>
      <c r="Z440" s="203"/>
      <c r="AA440" s="111"/>
      <c r="AB440" s="111"/>
      <c r="AC440" s="112"/>
      <c r="AD440" s="91"/>
      <c r="AE440" s="15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  <c r="AZ440" s="15"/>
      <c r="BA440" s="15"/>
      <c r="BB440" s="15"/>
      <c r="BC440" s="15"/>
    </row>
    <row r="441" spans="1:55" ht="15.75" customHeight="1">
      <c r="A441" s="106" t="s">
        <v>426</v>
      </c>
      <c r="B441" s="107"/>
      <c r="C441" s="107"/>
      <c r="D441" s="107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8"/>
      <c r="Z441" s="203"/>
      <c r="AA441" s="111"/>
      <c r="AB441" s="111"/>
      <c r="AC441" s="112"/>
      <c r="AD441" s="91"/>
      <c r="AE441" s="15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  <c r="AZ441" s="15"/>
      <c r="BA441" s="15"/>
      <c r="BB441" s="15"/>
      <c r="BC441" s="15"/>
    </row>
    <row r="442" spans="1:55" ht="15.75" customHeight="1">
      <c r="A442" s="106" t="s">
        <v>427</v>
      </c>
      <c r="B442" s="107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8"/>
      <c r="Z442" s="203"/>
      <c r="AA442" s="111"/>
      <c r="AB442" s="111"/>
      <c r="AC442" s="112"/>
      <c r="AD442" s="91"/>
      <c r="AE442" s="15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  <c r="AZ442" s="15"/>
      <c r="BA442" s="15"/>
      <c r="BB442" s="15"/>
      <c r="BC442" s="15"/>
    </row>
    <row r="443" spans="1:55" ht="15.75" customHeight="1">
      <c r="A443" s="106" t="s">
        <v>428</v>
      </c>
      <c r="B443" s="107"/>
      <c r="C443" s="107"/>
      <c r="D443" s="107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8"/>
      <c r="Z443" s="203"/>
      <c r="AA443" s="111"/>
      <c r="AB443" s="111"/>
      <c r="AC443" s="112"/>
      <c r="AD443" s="91"/>
      <c r="AE443" s="15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  <c r="AZ443" s="15"/>
      <c r="BA443" s="15"/>
      <c r="BB443" s="15"/>
      <c r="BC443" s="15"/>
    </row>
    <row r="444" spans="1:55" ht="15.75" customHeight="1">
      <c r="A444" s="106" t="s">
        <v>429</v>
      </c>
      <c r="B444" s="107"/>
      <c r="C444" s="107"/>
      <c r="D444" s="107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8"/>
      <c r="Z444" s="203"/>
      <c r="AA444" s="111"/>
      <c r="AB444" s="111"/>
      <c r="AC444" s="112"/>
      <c r="AD444" s="91"/>
      <c r="AE444" s="15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  <c r="AZ444" s="15"/>
      <c r="BA444" s="15"/>
      <c r="BB444" s="15"/>
      <c r="BC444" s="15"/>
    </row>
    <row r="445" spans="1:55" ht="15.75" customHeight="1">
      <c r="A445" s="106" t="s">
        <v>430</v>
      </c>
      <c r="B445" s="107"/>
      <c r="C445" s="107"/>
      <c r="D445" s="107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8"/>
      <c r="Z445" s="203"/>
      <c r="AA445" s="111"/>
      <c r="AB445" s="111"/>
      <c r="AC445" s="112"/>
      <c r="AD445" s="91"/>
      <c r="AE445" s="15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  <c r="AZ445" s="15"/>
      <c r="BA445" s="15"/>
      <c r="BB445" s="15"/>
      <c r="BC445" s="15"/>
    </row>
    <row r="446" spans="1:55" ht="33.75" customHeight="1">
      <c r="A446" s="163" t="s">
        <v>431</v>
      </c>
      <c r="B446" s="107"/>
      <c r="C446" s="107"/>
      <c r="D446" s="107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8"/>
      <c r="Z446" s="203"/>
      <c r="AA446" s="111"/>
      <c r="AB446" s="111"/>
      <c r="AC446" s="112"/>
      <c r="AD446" s="91"/>
      <c r="AE446" s="15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  <c r="AZ446" s="15"/>
      <c r="BA446" s="15"/>
      <c r="BB446" s="15"/>
      <c r="BC446" s="15"/>
    </row>
    <row r="447" spans="1:55" ht="15.75" customHeight="1">
      <c r="A447" s="106" t="s">
        <v>432</v>
      </c>
      <c r="B447" s="107"/>
      <c r="C447" s="107"/>
      <c r="D447" s="107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8"/>
      <c r="Z447" s="203"/>
      <c r="AA447" s="111"/>
      <c r="AB447" s="111"/>
      <c r="AC447" s="112"/>
      <c r="AD447" s="91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</row>
    <row r="448" spans="1:55" ht="15.75" customHeight="1">
      <c r="A448" s="224" t="s">
        <v>433</v>
      </c>
      <c r="B448" s="107"/>
      <c r="C448" s="107"/>
      <c r="D448" s="107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8"/>
      <c r="Z448" s="203"/>
      <c r="AA448" s="111"/>
      <c r="AB448" s="111"/>
      <c r="AC448" s="112"/>
      <c r="AD448" s="99"/>
      <c r="AE448" s="15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  <c r="AZ448" s="15"/>
      <c r="BA448" s="15"/>
      <c r="BB448" s="15"/>
      <c r="BC448" s="15"/>
    </row>
    <row r="449" spans="1:55" ht="15.75" customHeight="1">
      <c r="A449" s="106" t="s">
        <v>434</v>
      </c>
      <c r="B449" s="107"/>
      <c r="C449" s="107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8"/>
      <c r="Z449" s="203"/>
      <c r="AA449" s="111"/>
      <c r="AB449" s="111"/>
      <c r="AC449" s="112"/>
      <c r="AD449" s="99"/>
      <c r="AE449" s="15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  <c r="AZ449" s="15"/>
      <c r="BA449" s="15"/>
      <c r="BB449" s="15"/>
      <c r="BC449" s="15"/>
    </row>
    <row r="450" spans="1:55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15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  <c r="AZ450" s="15"/>
      <c r="BA450" s="15"/>
      <c r="BB450" s="15"/>
      <c r="BC450" s="15"/>
    </row>
    <row r="451" spans="1:55" ht="15.75" customHeight="1">
      <c r="A451" s="46" t="s">
        <v>435</v>
      </c>
      <c r="B451" s="183" t="s">
        <v>436</v>
      </c>
      <c r="C451" s="107"/>
      <c r="D451" s="107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5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  <c r="AZ451" s="15"/>
      <c r="BA451" s="15"/>
      <c r="BB451" s="15"/>
      <c r="BC451" s="15"/>
    </row>
    <row r="452" spans="1:55" ht="58.5" customHeight="1">
      <c r="A452" s="207" t="s">
        <v>437</v>
      </c>
      <c r="B452" s="131"/>
      <c r="C452" s="131"/>
      <c r="D452" s="131"/>
      <c r="E452" s="131"/>
      <c r="F452" s="131"/>
      <c r="G452" s="131"/>
      <c r="H452" s="131"/>
      <c r="I452" s="131"/>
      <c r="J452" s="131"/>
      <c r="K452" s="131"/>
      <c r="L452" s="131"/>
      <c r="M452" s="131"/>
      <c r="N452" s="131"/>
      <c r="O452" s="131"/>
      <c r="P452" s="131"/>
      <c r="Q452" s="131"/>
      <c r="R452" s="131"/>
      <c r="S452" s="131"/>
      <c r="T452" s="131"/>
      <c r="U452" s="131"/>
      <c r="V452" s="131"/>
      <c r="W452" s="131"/>
      <c r="X452" s="131"/>
      <c r="Y452" s="132"/>
      <c r="Z452" s="208" t="s">
        <v>438</v>
      </c>
      <c r="AA452" s="131"/>
      <c r="AB452" s="131"/>
      <c r="AC452" s="132"/>
      <c r="AD452" s="60" t="s">
        <v>439</v>
      </c>
      <c r="AE452" s="15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  <c r="AZ452" s="15"/>
      <c r="BA452" s="15"/>
      <c r="BB452" s="15"/>
      <c r="BC452" s="15"/>
    </row>
    <row r="453" spans="1:55" ht="30.75" customHeight="1">
      <c r="A453" s="216" t="s">
        <v>440</v>
      </c>
      <c r="B453" s="131"/>
      <c r="C453" s="131"/>
      <c r="D453" s="131"/>
      <c r="E453" s="131"/>
      <c r="F453" s="131"/>
      <c r="G453" s="131"/>
      <c r="H453" s="131"/>
      <c r="I453" s="131"/>
      <c r="J453" s="131"/>
      <c r="K453" s="131"/>
      <c r="L453" s="131"/>
      <c r="M453" s="131"/>
      <c r="N453" s="131"/>
      <c r="O453" s="131"/>
      <c r="P453" s="131"/>
      <c r="Q453" s="131"/>
      <c r="R453" s="131"/>
      <c r="S453" s="131"/>
      <c r="T453" s="131"/>
      <c r="U453" s="131"/>
      <c r="V453" s="131"/>
      <c r="W453" s="131"/>
      <c r="X453" s="131"/>
      <c r="Y453" s="132"/>
      <c r="Z453" s="217"/>
      <c r="AA453" s="177"/>
      <c r="AB453" s="177"/>
      <c r="AC453" s="178"/>
      <c r="AD453" s="102"/>
      <c r="AE453" s="15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  <c r="AZ453" s="15"/>
      <c r="BA453" s="15"/>
      <c r="BB453" s="15"/>
      <c r="BC453" s="15"/>
    </row>
    <row r="454" spans="1:55" ht="15.75" customHeight="1">
      <c r="A454" s="216" t="s">
        <v>441</v>
      </c>
      <c r="B454" s="131"/>
      <c r="C454" s="131"/>
      <c r="D454" s="131"/>
      <c r="E454" s="131"/>
      <c r="F454" s="131"/>
      <c r="G454" s="131"/>
      <c r="H454" s="131"/>
      <c r="I454" s="131"/>
      <c r="J454" s="131"/>
      <c r="K454" s="131"/>
      <c r="L454" s="131"/>
      <c r="M454" s="131"/>
      <c r="N454" s="131"/>
      <c r="O454" s="131"/>
      <c r="P454" s="131"/>
      <c r="Q454" s="131"/>
      <c r="R454" s="131"/>
      <c r="S454" s="131"/>
      <c r="T454" s="131"/>
      <c r="U454" s="131"/>
      <c r="V454" s="131"/>
      <c r="W454" s="131"/>
      <c r="X454" s="131"/>
      <c r="Y454" s="132"/>
      <c r="Z454" s="217"/>
      <c r="AA454" s="177"/>
      <c r="AB454" s="177"/>
      <c r="AC454" s="178"/>
      <c r="AD454" s="102"/>
      <c r="AE454" s="15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  <c r="AZ454" s="15"/>
      <c r="BA454" s="15"/>
      <c r="BB454" s="15"/>
      <c r="BC454" s="15"/>
    </row>
    <row r="455" spans="1:55" ht="15.75" customHeight="1">
      <c r="A455" s="216" t="s">
        <v>442</v>
      </c>
      <c r="B455" s="131"/>
      <c r="C455" s="131"/>
      <c r="D455" s="131"/>
      <c r="E455" s="131"/>
      <c r="F455" s="131"/>
      <c r="G455" s="131"/>
      <c r="H455" s="131"/>
      <c r="I455" s="131"/>
      <c r="J455" s="131"/>
      <c r="K455" s="131"/>
      <c r="L455" s="131"/>
      <c r="M455" s="131"/>
      <c r="N455" s="131"/>
      <c r="O455" s="131"/>
      <c r="P455" s="131"/>
      <c r="Q455" s="131"/>
      <c r="R455" s="131"/>
      <c r="S455" s="131"/>
      <c r="T455" s="131"/>
      <c r="U455" s="131"/>
      <c r="V455" s="131"/>
      <c r="W455" s="131"/>
      <c r="X455" s="131"/>
      <c r="Y455" s="132"/>
      <c r="Z455" s="217"/>
      <c r="AA455" s="177"/>
      <c r="AB455" s="177"/>
      <c r="AC455" s="178"/>
      <c r="AD455" s="102"/>
      <c r="AE455" s="15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  <c r="AZ455" s="15"/>
      <c r="BA455" s="15"/>
      <c r="BB455" s="15"/>
      <c r="BC455" s="15"/>
    </row>
    <row r="456" spans="1:55" ht="15.75" customHeight="1">
      <c r="A456" s="216" t="s">
        <v>443</v>
      </c>
      <c r="B456" s="131"/>
      <c r="C456" s="131"/>
      <c r="D456" s="131"/>
      <c r="E456" s="131"/>
      <c r="F456" s="131"/>
      <c r="G456" s="131"/>
      <c r="H456" s="131"/>
      <c r="I456" s="131"/>
      <c r="J456" s="131"/>
      <c r="K456" s="131"/>
      <c r="L456" s="131"/>
      <c r="M456" s="131"/>
      <c r="N456" s="131"/>
      <c r="O456" s="131"/>
      <c r="P456" s="131"/>
      <c r="Q456" s="131"/>
      <c r="R456" s="131"/>
      <c r="S456" s="131"/>
      <c r="T456" s="131"/>
      <c r="U456" s="131"/>
      <c r="V456" s="131"/>
      <c r="W456" s="131"/>
      <c r="X456" s="131"/>
      <c r="Y456" s="132"/>
      <c r="Z456" s="217"/>
      <c r="AA456" s="177"/>
      <c r="AB456" s="177"/>
      <c r="AC456" s="178"/>
      <c r="AD456" s="102"/>
      <c r="AE456" s="15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  <c r="AZ456" s="15"/>
      <c r="BA456" s="15"/>
      <c r="BB456" s="15"/>
      <c r="BC456" s="15"/>
    </row>
    <row r="457" spans="1:55" ht="15.75" customHeight="1">
      <c r="A457" s="216" t="s">
        <v>444</v>
      </c>
      <c r="B457" s="131"/>
      <c r="C457" s="131"/>
      <c r="D457" s="131"/>
      <c r="E457" s="131"/>
      <c r="F457" s="131"/>
      <c r="G457" s="131"/>
      <c r="H457" s="131"/>
      <c r="I457" s="131"/>
      <c r="J457" s="131"/>
      <c r="K457" s="131"/>
      <c r="L457" s="131"/>
      <c r="M457" s="131"/>
      <c r="N457" s="131"/>
      <c r="O457" s="131"/>
      <c r="P457" s="131"/>
      <c r="Q457" s="131"/>
      <c r="R457" s="131"/>
      <c r="S457" s="131"/>
      <c r="T457" s="131"/>
      <c r="U457" s="131"/>
      <c r="V457" s="131"/>
      <c r="W457" s="131"/>
      <c r="X457" s="131"/>
      <c r="Y457" s="132"/>
      <c r="Z457" s="217"/>
      <c r="AA457" s="177"/>
      <c r="AB457" s="177"/>
      <c r="AC457" s="178"/>
      <c r="AD457" s="102"/>
      <c r="AE457" s="15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  <c r="AZ457" s="15"/>
      <c r="BA457" s="15"/>
      <c r="BB457" s="15"/>
      <c r="BC457" s="15"/>
    </row>
    <row r="458" spans="1:55" ht="15.75" customHeight="1">
      <c r="A458" s="216" t="s">
        <v>445</v>
      </c>
      <c r="B458" s="131"/>
      <c r="C458" s="131"/>
      <c r="D458" s="131"/>
      <c r="E458" s="131"/>
      <c r="F458" s="131"/>
      <c r="G458" s="131"/>
      <c r="H458" s="131"/>
      <c r="I458" s="131"/>
      <c r="J458" s="131"/>
      <c r="K458" s="131"/>
      <c r="L458" s="131"/>
      <c r="M458" s="131"/>
      <c r="N458" s="131"/>
      <c r="O458" s="131"/>
      <c r="P458" s="131"/>
      <c r="Q458" s="131"/>
      <c r="R458" s="131"/>
      <c r="S458" s="131"/>
      <c r="T458" s="131"/>
      <c r="U458" s="131"/>
      <c r="V458" s="131"/>
      <c r="W458" s="131"/>
      <c r="X458" s="131"/>
      <c r="Y458" s="132"/>
      <c r="Z458" s="217"/>
      <c r="AA458" s="177"/>
      <c r="AB458" s="177"/>
      <c r="AC458" s="178"/>
      <c r="AD458" s="102"/>
      <c r="AE458" s="15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  <c r="AZ458" s="15"/>
      <c r="BA458" s="15"/>
      <c r="BB458" s="15"/>
      <c r="BC458" s="15"/>
    </row>
    <row r="459" spans="1:55" ht="15.75" customHeight="1">
      <c r="A459" s="216" t="s">
        <v>220</v>
      </c>
      <c r="B459" s="132"/>
      <c r="C459" s="218"/>
      <c r="D459" s="177"/>
      <c r="E459" s="177"/>
      <c r="F459" s="177"/>
      <c r="G459" s="177"/>
      <c r="H459" s="177"/>
      <c r="I459" s="177"/>
      <c r="J459" s="177"/>
      <c r="K459" s="177"/>
      <c r="L459" s="177"/>
      <c r="M459" s="177"/>
      <c r="N459" s="177"/>
      <c r="O459" s="177"/>
      <c r="P459" s="177"/>
      <c r="Q459" s="177"/>
      <c r="R459" s="177"/>
      <c r="S459" s="177"/>
      <c r="T459" s="177"/>
      <c r="U459" s="177"/>
      <c r="V459" s="177"/>
      <c r="W459" s="177"/>
      <c r="X459" s="177"/>
      <c r="Y459" s="177"/>
      <c r="Z459" s="177"/>
      <c r="AA459" s="177"/>
      <c r="AB459" s="177"/>
      <c r="AC459" s="177"/>
      <c r="AD459" s="178"/>
      <c r="AE459" s="15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  <c r="AZ459" s="15"/>
      <c r="BA459" s="15"/>
      <c r="BB459" s="15"/>
      <c r="BC459" s="15"/>
    </row>
    <row r="460" spans="1:55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15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  <c r="AZ460" s="15"/>
      <c r="BA460" s="15"/>
      <c r="BB460" s="15"/>
      <c r="BC460" s="15"/>
    </row>
    <row r="461" spans="1:55" ht="45.75" customHeight="1">
      <c r="A461" s="46" t="s">
        <v>446</v>
      </c>
      <c r="B461" s="219" t="s">
        <v>447</v>
      </c>
      <c r="C461" s="107"/>
      <c r="D461" s="107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8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</row>
    <row r="462" spans="1:55" ht="147.75" customHeight="1">
      <c r="A462" s="197" t="s">
        <v>448</v>
      </c>
      <c r="B462" s="107"/>
      <c r="C462" s="107"/>
      <c r="D462" s="107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8"/>
      <c r="Z462" s="61" t="s">
        <v>316</v>
      </c>
      <c r="AA462" s="61" t="s">
        <v>449</v>
      </c>
      <c r="AB462" s="61" t="s">
        <v>450</v>
      </c>
      <c r="AC462" s="61" t="s">
        <v>451</v>
      </c>
      <c r="AD462" s="61" t="s">
        <v>452</v>
      </c>
      <c r="AE462" s="15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  <c r="AZ462" s="15"/>
      <c r="BA462" s="15"/>
      <c r="BB462" s="15"/>
      <c r="BC462" s="15"/>
    </row>
    <row r="463" spans="1:55" ht="15.75" customHeight="1">
      <c r="A463" s="163" t="s">
        <v>453</v>
      </c>
      <c r="B463" s="107"/>
      <c r="C463" s="107"/>
      <c r="D463" s="107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8"/>
      <c r="Z463" s="97"/>
      <c r="AA463" s="97"/>
      <c r="AB463" s="97"/>
      <c r="AC463" s="97"/>
      <c r="AD463" s="97"/>
      <c r="AE463" s="15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  <c r="AZ463" s="15"/>
      <c r="BA463" s="15"/>
      <c r="BB463" s="15"/>
      <c r="BC463" s="15"/>
    </row>
    <row r="464" spans="1:55" ht="15.75" customHeight="1">
      <c r="A464" s="163" t="s">
        <v>454</v>
      </c>
      <c r="B464" s="107"/>
      <c r="C464" s="107"/>
      <c r="D464" s="107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8"/>
      <c r="Z464" s="97"/>
      <c r="AA464" s="97"/>
      <c r="AB464" s="97"/>
      <c r="AC464" s="97"/>
      <c r="AD464" s="97"/>
      <c r="AE464" s="15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  <c r="AZ464" s="15"/>
      <c r="BA464" s="15"/>
      <c r="BB464" s="15"/>
      <c r="BC464" s="15"/>
    </row>
    <row r="465" spans="1:55" ht="15.75" customHeight="1">
      <c r="A465" s="163" t="s">
        <v>455</v>
      </c>
      <c r="B465" s="107"/>
      <c r="C465" s="107"/>
      <c r="D465" s="107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8"/>
      <c r="Z465" s="97"/>
      <c r="AA465" s="97"/>
      <c r="AB465" s="97"/>
      <c r="AC465" s="97"/>
      <c r="AD465" s="97"/>
      <c r="AE465" s="15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  <c r="AZ465" s="15"/>
      <c r="BA465" s="15"/>
      <c r="BB465" s="15"/>
      <c r="BC465" s="15"/>
    </row>
    <row r="466" spans="1:55" ht="15.75" customHeight="1">
      <c r="A466" s="163" t="s">
        <v>456</v>
      </c>
      <c r="B466" s="107"/>
      <c r="C466" s="107"/>
      <c r="D466" s="107"/>
      <c r="E466" s="107"/>
      <c r="F466" s="107"/>
      <c r="G466" s="107"/>
      <c r="H466" s="107"/>
      <c r="I466" s="107"/>
      <c r="J466" s="107"/>
      <c r="K466" s="107"/>
      <c r="L466" s="107"/>
      <c r="M466" s="107"/>
      <c r="N466" s="107"/>
      <c r="O466" s="107"/>
      <c r="P466" s="107"/>
      <c r="Q466" s="107"/>
      <c r="R466" s="107"/>
      <c r="S466" s="107"/>
      <c r="T466" s="107"/>
      <c r="U466" s="107"/>
      <c r="V466" s="107"/>
      <c r="W466" s="107"/>
      <c r="X466" s="107"/>
      <c r="Y466" s="108"/>
      <c r="Z466" s="97"/>
      <c r="AA466" s="97"/>
      <c r="AB466" s="97"/>
      <c r="AC466" s="97"/>
      <c r="AD466" s="97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</row>
    <row r="467" spans="1:55" ht="15.75" customHeight="1">
      <c r="A467" s="163" t="s">
        <v>457</v>
      </c>
      <c r="B467" s="107"/>
      <c r="C467" s="107"/>
      <c r="D467" s="107"/>
      <c r="E467" s="107"/>
      <c r="F467" s="107"/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/>
      <c r="U467" s="107"/>
      <c r="V467" s="107"/>
      <c r="W467" s="107"/>
      <c r="X467" s="107"/>
      <c r="Y467" s="108"/>
      <c r="Z467" s="97"/>
      <c r="AA467" s="97"/>
      <c r="AB467" s="97"/>
      <c r="AC467" s="97"/>
      <c r="AD467" s="97"/>
      <c r="AE467" s="15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  <c r="AZ467" s="15"/>
      <c r="BA467" s="15"/>
      <c r="BB467" s="15"/>
      <c r="BC467" s="15"/>
    </row>
    <row r="468" spans="1:55" ht="15.75" customHeight="1">
      <c r="A468" s="163" t="s">
        <v>458</v>
      </c>
      <c r="B468" s="107"/>
      <c r="C468" s="107"/>
      <c r="D468" s="107"/>
      <c r="E468" s="107"/>
      <c r="F468" s="107"/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/>
      <c r="U468" s="107"/>
      <c r="V468" s="107"/>
      <c r="W468" s="107"/>
      <c r="X468" s="107"/>
      <c r="Y468" s="108"/>
      <c r="Z468" s="97"/>
      <c r="AA468" s="97"/>
      <c r="AB468" s="97"/>
      <c r="AC468" s="97"/>
      <c r="AD468" s="97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</row>
    <row r="469" spans="1:55" ht="15.75" customHeight="1">
      <c r="A469" s="163" t="s">
        <v>459</v>
      </c>
      <c r="B469" s="107"/>
      <c r="C469" s="107"/>
      <c r="D469" s="107"/>
      <c r="E469" s="107"/>
      <c r="F469" s="107"/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/>
      <c r="U469" s="107"/>
      <c r="V469" s="107"/>
      <c r="W469" s="107"/>
      <c r="X469" s="107"/>
      <c r="Y469" s="108"/>
      <c r="Z469" s="97"/>
      <c r="AA469" s="97"/>
      <c r="AB469" s="97"/>
      <c r="AC469" s="97"/>
      <c r="AD469" s="97"/>
      <c r="AE469" s="15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  <c r="AZ469" s="15"/>
      <c r="BA469" s="15"/>
      <c r="BB469" s="15"/>
      <c r="BC469" s="15"/>
    </row>
    <row r="470" spans="1:55" ht="15.75" customHeight="1">
      <c r="A470" s="163" t="s">
        <v>460</v>
      </c>
      <c r="B470" s="107"/>
      <c r="C470" s="107"/>
      <c r="D470" s="107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8"/>
      <c r="Z470" s="97"/>
      <c r="AA470" s="97"/>
      <c r="AB470" s="97"/>
      <c r="AC470" s="97"/>
      <c r="AD470" s="97"/>
      <c r="AE470" s="15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  <c r="AZ470" s="15"/>
      <c r="BA470" s="15"/>
      <c r="BB470" s="15"/>
      <c r="BC470" s="15"/>
    </row>
    <row r="471" spans="1:55" ht="15.75" customHeight="1">
      <c r="A471" s="163" t="s">
        <v>461</v>
      </c>
      <c r="B471" s="107"/>
      <c r="C471" s="107"/>
      <c r="D471" s="107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8"/>
      <c r="Z471" s="97"/>
      <c r="AA471" s="97"/>
      <c r="AB471" s="97"/>
      <c r="AC471" s="97"/>
      <c r="AD471" s="97"/>
      <c r="AE471" s="15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  <c r="AZ471" s="15"/>
      <c r="BA471" s="15"/>
      <c r="BB471" s="15"/>
      <c r="BC471" s="15"/>
    </row>
    <row r="472" spans="1:55" ht="15.75" customHeight="1">
      <c r="A472" s="163" t="s">
        <v>462</v>
      </c>
      <c r="B472" s="107"/>
      <c r="C472" s="107"/>
      <c r="D472" s="107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8"/>
      <c r="Z472" s="97"/>
      <c r="AA472" s="97"/>
      <c r="AB472" s="97"/>
      <c r="AC472" s="97"/>
      <c r="AD472" s="97"/>
      <c r="AE472" s="15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  <c r="AZ472" s="15"/>
      <c r="BA472" s="15"/>
      <c r="BB472" s="15"/>
      <c r="BC472" s="15"/>
    </row>
    <row r="473" spans="1:55" ht="15.75" customHeight="1">
      <c r="A473" s="163" t="s">
        <v>463</v>
      </c>
      <c r="B473" s="107"/>
      <c r="C473" s="107"/>
      <c r="D473" s="107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8"/>
      <c r="Z473" s="97"/>
      <c r="AA473" s="97"/>
      <c r="AB473" s="97"/>
      <c r="AC473" s="97"/>
      <c r="AD473" s="97"/>
      <c r="AE473" s="15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  <c r="AZ473" s="15"/>
      <c r="BA473" s="15"/>
      <c r="BB473" s="15"/>
      <c r="BC473" s="15"/>
    </row>
    <row r="474" spans="1:55" ht="15.75" customHeight="1">
      <c r="A474" s="163" t="s">
        <v>464</v>
      </c>
      <c r="B474" s="107"/>
      <c r="C474" s="107"/>
      <c r="D474" s="107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8"/>
      <c r="Z474" s="97"/>
      <c r="AA474" s="97"/>
      <c r="AB474" s="97"/>
      <c r="AC474" s="97"/>
      <c r="AD474" s="97"/>
      <c r="AE474" s="15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  <c r="AZ474" s="15"/>
      <c r="BA474" s="15"/>
      <c r="BB474" s="15"/>
      <c r="BC474" s="15"/>
    </row>
    <row r="475" spans="1:55" ht="15.75" customHeight="1">
      <c r="A475" s="163" t="s">
        <v>465</v>
      </c>
      <c r="B475" s="107"/>
      <c r="C475" s="107"/>
      <c r="D475" s="107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8"/>
      <c r="Z475" s="97"/>
      <c r="AA475" s="97"/>
      <c r="AB475" s="97"/>
      <c r="AC475" s="97"/>
      <c r="AD475" s="97"/>
      <c r="AE475" s="15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  <c r="AZ475" s="15"/>
      <c r="BA475" s="15"/>
      <c r="BB475" s="15"/>
      <c r="BC475" s="15"/>
    </row>
    <row r="476" spans="1:55" ht="15.75" customHeight="1">
      <c r="A476" s="163" t="s">
        <v>466</v>
      </c>
      <c r="B476" s="107"/>
      <c r="C476" s="107"/>
      <c r="D476" s="107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8"/>
      <c r="Z476" s="97"/>
      <c r="AA476" s="97"/>
      <c r="AB476" s="97"/>
      <c r="AC476" s="97"/>
      <c r="AD476" s="97"/>
      <c r="AE476" s="15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  <c r="AZ476" s="15"/>
      <c r="BA476" s="15"/>
      <c r="BB476" s="15"/>
      <c r="BC476" s="15"/>
    </row>
    <row r="477" spans="1:55" ht="15.75" customHeight="1">
      <c r="A477" s="163" t="s">
        <v>467</v>
      </c>
      <c r="B477" s="107"/>
      <c r="C477" s="107"/>
      <c r="D477" s="107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8"/>
      <c r="Z477" s="97"/>
      <c r="AA477" s="97"/>
      <c r="AB477" s="97"/>
      <c r="AC477" s="97"/>
      <c r="AD477" s="97"/>
      <c r="AE477" s="15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  <c r="AZ477" s="15"/>
      <c r="BA477" s="15"/>
      <c r="BB477" s="15"/>
      <c r="BC477" s="15"/>
    </row>
    <row r="478" spans="1:55" ht="15.75" customHeight="1">
      <c r="A478" s="163" t="s">
        <v>286</v>
      </c>
      <c r="B478" s="107"/>
      <c r="C478" s="107"/>
      <c r="D478" s="108"/>
      <c r="E478" s="214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2"/>
      <c r="Z478" s="97"/>
      <c r="AA478" s="97"/>
      <c r="AB478" s="97"/>
      <c r="AC478" s="97"/>
      <c r="AD478" s="97"/>
      <c r="AE478" s="15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  <c r="AZ478" s="15"/>
      <c r="BA478" s="15"/>
      <c r="BB478" s="15"/>
      <c r="BC478" s="15"/>
    </row>
    <row r="479" spans="1:55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15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  <c r="AZ479" s="15"/>
      <c r="BA479" s="15"/>
      <c r="BB479" s="15"/>
      <c r="BC479" s="15"/>
    </row>
    <row r="480" spans="1:55" ht="15.75" customHeight="1">
      <c r="A480" s="215" t="s">
        <v>468</v>
      </c>
      <c r="B480" s="107"/>
      <c r="C480" s="107"/>
      <c r="D480" s="107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8"/>
      <c r="AE480" s="15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  <c r="AZ480" s="15"/>
      <c r="BA480" s="15"/>
      <c r="BB480" s="15"/>
      <c r="BC480" s="15"/>
    </row>
    <row r="481" spans="1:55" ht="22.5" customHeight="1">
      <c r="A481" s="225" t="s">
        <v>469</v>
      </c>
      <c r="B481" s="114" t="s">
        <v>470</v>
      </c>
      <c r="C481" s="107"/>
      <c r="D481" s="107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8"/>
      <c r="AD481" s="97"/>
      <c r="AE481" s="15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  <c r="AZ481" s="15"/>
      <c r="BA481" s="15"/>
      <c r="BB481" s="15"/>
      <c r="BC481" s="15"/>
    </row>
    <row r="482" spans="1:55" ht="41.25" customHeight="1">
      <c r="A482" s="116"/>
      <c r="B482" s="114" t="s">
        <v>471</v>
      </c>
      <c r="C482" s="107"/>
      <c r="D482" s="107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62" t="s">
        <v>40</v>
      </c>
      <c r="AB482" s="63" t="s">
        <v>237</v>
      </c>
      <c r="AC482" s="63" t="s">
        <v>472</v>
      </c>
      <c r="AD482" s="63" t="s">
        <v>237</v>
      </c>
      <c r="AE482" s="15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  <c r="AZ482" s="15"/>
      <c r="BA482" s="15"/>
      <c r="BB482" s="15"/>
      <c r="BC482" s="15"/>
    </row>
    <row r="483" spans="1:55" ht="15.75" customHeight="1">
      <c r="A483" s="116"/>
      <c r="B483" s="156" t="s">
        <v>473</v>
      </c>
      <c r="C483" s="107"/>
      <c r="D483" s="107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91"/>
      <c r="AB483" s="64" t="str">
        <f>IF(ISERR(AA483/($AC$37+$AC$38)),"",(AA483/($AC$37+$AC$38)))</f>
        <v/>
      </c>
      <c r="AC483" s="92"/>
      <c r="AD483" s="65" t="str">
        <f>IF(ISERR(AC483/$AA$483),"",(AC483/$AA$483))</f>
        <v/>
      </c>
      <c r="AE483" s="55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  <c r="AZ483" s="15"/>
      <c r="BA483" s="15"/>
      <c r="BB483" s="15"/>
      <c r="BC483" s="15"/>
    </row>
    <row r="484" spans="1:55" ht="15.75" customHeight="1">
      <c r="A484" s="116"/>
      <c r="B484" s="213" t="s">
        <v>474</v>
      </c>
      <c r="C484" s="107"/>
      <c r="D484" s="107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96"/>
      <c r="AB484" s="64" t="str">
        <f>IF(ISERR(AA484/($AC$37)),"",(AA484/($AC$37)))</f>
        <v/>
      </c>
      <c r="AC484" s="92"/>
      <c r="AD484" s="65" t="str">
        <f>IF(ISERR(AC484/$AA$484),"",(AC484/$AA$484))</f>
        <v/>
      </c>
      <c r="AE484" s="55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  <c r="AZ484" s="15"/>
      <c r="BA484" s="15"/>
      <c r="BB484" s="15"/>
      <c r="BC484" s="15"/>
    </row>
    <row r="485" spans="1:55" ht="15.75" customHeight="1">
      <c r="A485" s="117"/>
      <c r="B485" s="213" t="s">
        <v>475</v>
      </c>
      <c r="C485" s="107"/>
      <c r="D485" s="107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91"/>
      <c r="AB485" s="64" t="str">
        <f>IF(ISERR(AA485/($AC$38)),"",(AA485/($AC$38)))</f>
        <v/>
      </c>
      <c r="AC485" s="92"/>
      <c r="AD485" s="65" t="str">
        <f>IF(ISERR(AC485/$AA$485),"",(AC485/$AA$485))</f>
        <v/>
      </c>
      <c r="AE485" s="15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  <c r="AZ485" s="15"/>
      <c r="BA485" s="15"/>
      <c r="BB485" s="15"/>
      <c r="BC485" s="15"/>
    </row>
    <row r="486" spans="1:55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15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  <c r="AZ486" s="15"/>
      <c r="BA486" s="15"/>
      <c r="BB486" s="15"/>
      <c r="BC486" s="15"/>
    </row>
    <row r="487" spans="1:55" ht="15.75" customHeight="1">
      <c r="A487" s="225" t="s">
        <v>476</v>
      </c>
      <c r="B487" s="114" t="s">
        <v>477</v>
      </c>
      <c r="C487" s="107"/>
      <c r="D487" s="107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40"/>
      <c r="AD487" s="66"/>
      <c r="AE487" s="15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  <c r="AZ487" s="15"/>
      <c r="BA487" s="15"/>
      <c r="BB487" s="15"/>
      <c r="BC487" s="15"/>
    </row>
    <row r="488" spans="1:55" ht="15.75" customHeight="1">
      <c r="A488" s="116"/>
      <c r="B488" s="188" t="s">
        <v>478</v>
      </c>
      <c r="C488" s="107"/>
      <c r="D488" s="107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8"/>
      <c r="AC488" s="96"/>
      <c r="AD488" s="65" t="str">
        <f t="shared" ref="AD488:AD492" si="17">IF(ISERR(AC488/$AA$483),"",(AC488/$AA$483))</f>
        <v/>
      </c>
      <c r="AE488" s="15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  <c r="AZ488" s="15"/>
      <c r="BA488" s="15"/>
      <c r="BB488" s="15"/>
      <c r="BC488" s="15"/>
    </row>
    <row r="489" spans="1:55" ht="15.75" customHeight="1">
      <c r="A489" s="116"/>
      <c r="B489" s="189" t="s">
        <v>479</v>
      </c>
      <c r="C489" s="107"/>
      <c r="D489" s="107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8"/>
      <c r="AC489" s="91"/>
      <c r="AD489" s="65" t="str">
        <f t="shared" si="17"/>
        <v/>
      </c>
      <c r="AE489" s="15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  <c r="AZ489" s="15"/>
      <c r="BA489" s="15"/>
      <c r="BB489" s="15"/>
      <c r="BC489" s="15"/>
    </row>
    <row r="490" spans="1:55" ht="15.75" customHeight="1">
      <c r="A490" s="116"/>
      <c r="B490" s="189" t="s">
        <v>480</v>
      </c>
      <c r="C490" s="107"/>
      <c r="D490" s="107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8"/>
      <c r="AC490" s="91"/>
      <c r="AD490" s="65" t="str">
        <f t="shared" si="17"/>
        <v/>
      </c>
      <c r="AE490" s="15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  <c r="AZ490" s="15"/>
      <c r="BA490" s="15"/>
      <c r="BB490" s="15"/>
      <c r="BC490" s="15"/>
    </row>
    <row r="491" spans="1:55" ht="15.75" customHeight="1">
      <c r="A491" s="116"/>
      <c r="B491" s="189" t="s">
        <v>481</v>
      </c>
      <c r="C491" s="107"/>
      <c r="D491" s="107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8"/>
      <c r="AC491" s="91"/>
      <c r="AD491" s="65" t="str">
        <f t="shared" si="17"/>
        <v/>
      </c>
      <c r="AE491" s="15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  <c r="AZ491" s="15"/>
      <c r="BA491" s="15"/>
      <c r="BB491" s="15"/>
      <c r="BC491" s="15"/>
    </row>
    <row r="492" spans="1:55" ht="15.75" customHeight="1">
      <c r="A492" s="117"/>
      <c r="B492" s="189" t="s">
        <v>482</v>
      </c>
      <c r="C492" s="107"/>
      <c r="D492" s="107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8"/>
      <c r="AC492" s="91"/>
      <c r="AD492" s="65" t="str">
        <f t="shared" si="17"/>
        <v/>
      </c>
      <c r="AE492" s="15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  <c r="AZ492" s="15"/>
      <c r="BA492" s="15"/>
      <c r="BB492" s="15"/>
      <c r="BC492" s="15"/>
    </row>
    <row r="493" spans="1:55" ht="15.75" customHeight="1">
      <c r="A493" s="67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14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15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  <c r="AZ493" s="15"/>
      <c r="BA493" s="15"/>
      <c r="BB493" s="15"/>
      <c r="BC493" s="15"/>
    </row>
    <row r="494" spans="1:55" ht="37.5" customHeight="1">
      <c r="A494" s="46" t="s">
        <v>483</v>
      </c>
      <c r="B494" s="183" t="s">
        <v>484</v>
      </c>
      <c r="C494" s="107"/>
      <c r="D494" s="107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8"/>
      <c r="AE494" s="15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  <c r="AZ494" s="15"/>
      <c r="BA494" s="15"/>
      <c r="BB494" s="15"/>
      <c r="BC494" s="15"/>
    </row>
    <row r="495" spans="1:55" ht="84.75" customHeight="1">
      <c r="A495" s="262" t="s">
        <v>485</v>
      </c>
      <c r="B495" s="131"/>
      <c r="C495" s="131"/>
      <c r="D495" s="131"/>
      <c r="E495" s="131"/>
      <c r="F495" s="131"/>
      <c r="G495" s="131"/>
      <c r="H495" s="131"/>
      <c r="I495" s="131"/>
      <c r="J495" s="131"/>
      <c r="K495" s="131"/>
      <c r="L495" s="131"/>
      <c r="M495" s="131"/>
      <c r="N495" s="131"/>
      <c r="O495" s="131"/>
      <c r="P495" s="131"/>
      <c r="Q495" s="131"/>
      <c r="R495" s="131"/>
      <c r="S495" s="131"/>
      <c r="T495" s="131"/>
      <c r="U495" s="131"/>
      <c r="V495" s="131"/>
      <c r="W495" s="131"/>
      <c r="X495" s="132"/>
      <c r="Y495" s="68" t="s">
        <v>486</v>
      </c>
      <c r="Z495" s="68" t="s">
        <v>487</v>
      </c>
      <c r="AA495" s="68" t="s">
        <v>488</v>
      </c>
      <c r="AB495" s="68" t="s">
        <v>472</v>
      </c>
      <c r="AC495" s="68" t="s">
        <v>489</v>
      </c>
      <c r="AD495" s="68" t="s">
        <v>490</v>
      </c>
      <c r="AE495" s="15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  <c r="AZ495" s="15"/>
      <c r="BA495" s="15"/>
      <c r="BB495" s="15"/>
      <c r="BC495" s="15"/>
    </row>
    <row r="496" spans="1:55" ht="15.75" customHeight="1">
      <c r="A496" s="227" t="s">
        <v>491</v>
      </c>
      <c r="B496" s="131"/>
      <c r="C496" s="131"/>
      <c r="D496" s="131"/>
      <c r="E496" s="131"/>
      <c r="F496" s="131"/>
      <c r="G496" s="131"/>
      <c r="H496" s="131"/>
      <c r="I496" s="131"/>
      <c r="J496" s="131"/>
      <c r="K496" s="131"/>
      <c r="L496" s="131"/>
      <c r="M496" s="131"/>
      <c r="N496" s="131"/>
      <c r="O496" s="131"/>
      <c r="P496" s="131"/>
      <c r="Q496" s="131"/>
      <c r="R496" s="131"/>
      <c r="S496" s="131"/>
      <c r="T496" s="131"/>
      <c r="U496" s="131"/>
      <c r="V496" s="131"/>
      <c r="W496" s="131"/>
      <c r="X496" s="132"/>
      <c r="Y496" s="94"/>
      <c r="Z496" s="94"/>
      <c r="AA496" s="103"/>
      <c r="AB496" s="94"/>
      <c r="AC496" s="69" t="str">
        <f t="shared" ref="AC496:AC502" si="18">IF(ISERR(Z496/$AA$483),"",Z496/$AA$483)</f>
        <v/>
      </c>
      <c r="AD496" s="69" t="str">
        <f t="shared" ref="AD496:AD502" si="19">IF(ISERR(AB496/Z496),"",(AB496/Z496))</f>
        <v/>
      </c>
      <c r="AE496" s="15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  <c r="AZ496" s="15"/>
      <c r="BA496" s="15"/>
      <c r="BB496" s="15"/>
      <c r="BC496" s="15"/>
    </row>
    <row r="497" spans="1:55" ht="15.75" customHeight="1">
      <c r="A497" s="227" t="s">
        <v>492</v>
      </c>
      <c r="B497" s="131"/>
      <c r="C497" s="131"/>
      <c r="D497" s="131"/>
      <c r="E497" s="131"/>
      <c r="F497" s="131"/>
      <c r="G497" s="131"/>
      <c r="H497" s="131"/>
      <c r="I497" s="131"/>
      <c r="J497" s="131"/>
      <c r="K497" s="131"/>
      <c r="L497" s="131"/>
      <c r="M497" s="131"/>
      <c r="N497" s="131"/>
      <c r="O497" s="131"/>
      <c r="P497" s="131"/>
      <c r="Q497" s="131"/>
      <c r="R497" s="131"/>
      <c r="S497" s="131"/>
      <c r="T497" s="131"/>
      <c r="U497" s="131"/>
      <c r="V497" s="131"/>
      <c r="W497" s="131"/>
      <c r="X497" s="132"/>
      <c r="Y497" s="94"/>
      <c r="Z497" s="94"/>
      <c r="AA497" s="103"/>
      <c r="AB497" s="94"/>
      <c r="AC497" s="69" t="str">
        <f t="shared" si="18"/>
        <v/>
      </c>
      <c r="AD497" s="69" t="str">
        <f t="shared" si="19"/>
        <v/>
      </c>
      <c r="AE497" s="15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  <c r="AZ497" s="15"/>
      <c r="BA497" s="15"/>
      <c r="BB497" s="15"/>
      <c r="BC497" s="15"/>
    </row>
    <row r="498" spans="1:55" ht="15.75" customHeight="1">
      <c r="A498" s="227" t="s">
        <v>493</v>
      </c>
      <c r="B498" s="131"/>
      <c r="C498" s="131"/>
      <c r="D498" s="131"/>
      <c r="E498" s="131"/>
      <c r="F498" s="131"/>
      <c r="G498" s="131"/>
      <c r="H498" s="131"/>
      <c r="I498" s="131"/>
      <c r="J498" s="131"/>
      <c r="K498" s="131"/>
      <c r="L498" s="131"/>
      <c r="M498" s="131"/>
      <c r="N498" s="131"/>
      <c r="O498" s="131"/>
      <c r="P498" s="131"/>
      <c r="Q498" s="131"/>
      <c r="R498" s="131"/>
      <c r="S498" s="131"/>
      <c r="T498" s="131"/>
      <c r="U498" s="131"/>
      <c r="V498" s="131"/>
      <c r="W498" s="131"/>
      <c r="X498" s="132"/>
      <c r="Y498" s="94"/>
      <c r="Z498" s="94"/>
      <c r="AA498" s="103"/>
      <c r="AB498" s="94"/>
      <c r="AC498" s="69" t="str">
        <f t="shared" si="18"/>
        <v/>
      </c>
      <c r="AD498" s="69" t="str">
        <f t="shared" si="19"/>
        <v/>
      </c>
      <c r="AE498" s="15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  <c r="AZ498" s="15"/>
      <c r="BA498" s="15"/>
      <c r="BB498" s="15"/>
      <c r="BC498" s="15"/>
    </row>
    <row r="499" spans="1:55" ht="15.75" customHeight="1">
      <c r="A499" s="227" t="s">
        <v>494</v>
      </c>
      <c r="B499" s="131"/>
      <c r="C499" s="131"/>
      <c r="D499" s="131"/>
      <c r="E499" s="131"/>
      <c r="F499" s="131"/>
      <c r="G499" s="131"/>
      <c r="H499" s="131"/>
      <c r="I499" s="131"/>
      <c r="J499" s="131"/>
      <c r="K499" s="131"/>
      <c r="L499" s="131"/>
      <c r="M499" s="131"/>
      <c r="N499" s="131"/>
      <c r="O499" s="131"/>
      <c r="P499" s="131"/>
      <c r="Q499" s="131"/>
      <c r="R499" s="131"/>
      <c r="S499" s="131"/>
      <c r="T499" s="131"/>
      <c r="U499" s="131"/>
      <c r="V499" s="131"/>
      <c r="W499" s="131"/>
      <c r="X499" s="132"/>
      <c r="Y499" s="94"/>
      <c r="Z499" s="94"/>
      <c r="AA499" s="103"/>
      <c r="AB499" s="94"/>
      <c r="AC499" s="69" t="str">
        <f t="shared" si="18"/>
        <v/>
      </c>
      <c r="AD499" s="69" t="str">
        <f t="shared" si="19"/>
        <v/>
      </c>
      <c r="AE499" s="15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  <c r="AZ499" s="15"/>
      <c r="BA499" s="15"/>
      <c r="BB499" s="15"/>
      <c r="BC499" s="15"/>
    </row>
    <row r="500" spans="1:55" ht="15.75" customHeight="1">
      <c r="A500" s="227" t="s">
        <v>495</v>
      </c>
      <c r="B500" s="131"/>
      <c r="C500" s="131"/>
      <c r="D500" s="131"/>
      <c r="E500" s="131"/>
      <c r="F500" s="131"/>
      <c r="G500" s="131"/>
      <c r="H500" s="131"/>
      <c r="I500" s="131"/>
      <c r="J500" s="131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2"/>
      <c r="Y500" s="94"/>
      <c r="Z500" s="94"/>
      <c r="AA500" s="103"/>
      <c r="AB500" s="94"/>
      <c r="AC500" s="69" t="str">
        <f t="shared" si="18"/>
        <v/>
      </c>
      <c r="AD500" s="69" t="str">
        <f t="shared" si="19"/>
        <v/>
      </c>
      <c r="AE500" s="15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  <c r="AZ500" s="15"/>
      <c r="BA500" s="15"/>
      <c r="BB500" s="15"/>
      <c r="BC500" s="15"/>
    </row>
    <row r="501" spans="1:55" ht="15.75" customHeight="1">
      <c r="A501" s="227" t="s">
        <v>496</v>
      </c>
      <c r="B501" s="131"/>
      <c r="C501" s="131"/>
      <c r="D501" s="131"/>
      <c r="E501" s="131"/>
      <c r="F501" s="131"/>
      <c r="G501" s="131"/>
      <c r="H501" s="131"/>
      <c r="I501" s="131"/>
      <c r="J501" s="131"/>
      <c r="K501" s="131"/>
      <c r="L501" s="131"/>
      <c r="M501" s="131"/>
      <c r="N501" s="131"/>
      <c r="O501" s="131"/>
      <c r="P501" s="131"/>
      <c r="Q501" s="131"/>
      <c r="R501" s="131"/>
      <c r="S501" s="131"/>
      <c r="T501" s="131"/>
      <c r="U501" s="131"/>
      <c r="V501" s="131"/>
      <c r="W501" s="131"/>
      <c r="X501" s="132"/>
      <c r="Y501" s="94"/>
      <c r="Z501" s="94"/>
      <c r="AA501" s="103"/>
      <c r="AB501" s="94"/>
      <c r="AC501" s="69" t="str">
        <f t="shared" si="18"/>
        <v/>
      </c>
      <c r="AD501" s="69" t="str">
        <f t="shared" si="19"/>
        <v/>
      </c>
      <c r="AE501" s="15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  <c r="AZ501" s="15"/>
      <c r="BA501" s="15"/>
      <c r="BB501" s="15"/>
      <c r="BC501" s="15"/>
    </row>
    <row r="502" spans="1:55" ht="15.75" customHeight="1">
      <c r="A502" s="227" t="s">
        <v>497</v>
      </c>
      <c r="B502" s="131"/>
      <c r="C502" s="131"/>
      <c r="D502" s="131"/>
      <c r="E502" s="131"/>
      <c r="F502" s="131"/>
      <c r="G502" s="131"/>
      <c r="H502" s="131"/>
      <c r="I502" s="131"/>
      <c r="J502" s="131"/>
      <c r="K502" s="131"/>
      <c r="L502" s="131"/>
      <c r="M502" s="131"/>
      <c r="N502" s="131"/>
      <c r="O502" s="131"/>
      <c r="P502" s="131"/>
      <c r="Q502" s="131"/>
      <c r="R502" s="131"/>
      <c r="S502" s="131"/>
      <c r="T502" s="131"/>
      <c r="U502" s="131"/>
      <c r="V502" s="131"/>
      <c r="W502" s="131"/>
      <c r="X502" s="132"/>
      <c r="Y502" s="94"/>
      <c r="Z502" s="94"/>
      <c r="AA502" s="103"/>
      <c r="AB502" s="94"/>
      <c r="AC502" s="69" t="str">
        <f t="shared" si="18"/>
        <v/>
      </c>
      <c r="AD502" s="69" t="str">
        <f t="shared" si="19"/>
        <v/>
      </c>
      <c r="AE502" s="15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  <c r="AZ502" s="15"/>
      <c r="BA502" s="15"/>
      <c r="BB502" s="15"/>
      <c r="BC502" s="15"/>
    </row>
    <row r="503" spans="1:55" ht="15.75" customHeight="1">
      <c r="A503" s="67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14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15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  <c r="AZ503" s="15"/>
      <c r="BA503" s="15"/>
      <c r="BB503" s="15"/>
      <c r="BC503" s="15"/>
    </row>
    <row r="504" spans="1:55" ht="60" customHeight="1">
      <c r="A504" s="226" t="s">
        <v>498</v>
      </c>
      <c r="B504" s="183" t="s">
        <v>499</v>
      </c>
      <c r="C504" s="107"/>
      <c r="D504" s="107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8"/>
      <c r="Z504" s="220" t="s">
        <v>40</v>
      </c>
      <c r="AA504" s="107"/>
      <c r="AB504" s="107"/>
      <c r="AC504" s="108"/>
      <c r="AD504" s="68" t="s">
        <v>500</v>
      </c>
      <c r="AE504" s="15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  <c r="AZ504" s="15"/>
      <c r="BA504" s="15"/>
      <c r="BB504" s="15"/>
      <c r="BC504" s="15"/>
    </row>
    <row r="505" spans="1:55" ht="15.75" customHeight="1">
      <c r="A505" s="116"/>
      <c r="B505" s="221" t="s">
        <v>501</v>
      </c>
      <c r="C505" s="131"/>
      <c r="D505" s="131"/>
      <c r="E505" s="131"/>
      <c r="F505" s="131"/>
      <c r="G505" s="131"/>
      <c r="H505" s="131"/>
      <c r="I505" s="131"/>
      <c r="J505" s="131"/>
      <c r="K505" s="131"/>
      <c r="L505" s="131"/>
      <c r="M505" s="131"/>
      <c r="N505" s="131"/>
      <c r="O505" s="131"/>
      <c r="P505" s="131"/>
      <c r="Q505" s="131"/>
      <c r="R505" s="131"/>
      <c r="S505" s="131"/>
      <c r="T505" s="131"/>
      <c r="U505" s="131"/>
      <c r="V505" s="131"/>
      <c r="W505" s="131"/>
      <c r="X505" s="131"/>
      <c r="Y505" s="132"/>
      <c r="Z505" s="176"/>
      <c r="AA505" s="177"/>
      <c r="AB505" s="177"/>
      <c r="AC505" s="178"/>
      <c r="AD505" s="70" t="str">
        <f t="shared" ref="AD505:AD506" si="20">IF(ISERR(Z505/$AC$38),"",(Z505/$AC$38))</f>
        <v/>
      </c>
      <c r="AE505" s="15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  <c r="AZ505" s="15"/>
      <c r="BA505" s="15"/>
      <c r="BB505" s="15"/>
      <c r="BC505" s="15"/>
    </row>
    <row r="506" spans="1:55" ht="15.75" customHeight="1">
      <c r="A506" s="117"/>
      <c r="B506" s="221" t="s">
        <v>502</v>
      </c>
      <c r="C506" s="131"/>
      <c r="D506" s="131"/>
      <c r="E506" s="131"/>
      <c r="F506" s="131"/>
      <c r="G506" s="131"/>
      <c r="H506" s="131"/>
      <c r="I506" s="131"/>
      <c r="J506" s="131"/>
      <c r="K506" s="131"/>
      <c r="L506" s="131"/>
      <c r="M506" s="131"/>
      <c r="N506" s="131"/>
      <c r="O506" s="131"/>
      <c r="P506" s="131"/>
      <c r="Q506" s="131"/>
      <c r="R506" s="131"/>
      <c r="S506" s="131"/>
      <c r="T506" s="131"/>
      <c r="U506" s="131"/>
      <c r="V506" s="131"/>
      <c r="W506" s="131"/>
      <c r="X506" s="131"/>
      <c r="Y506" s="132"/>
      <c r="Z506" s="176"/>
      <c r="AA506" s="177"/>
      <c r="AB506" s="177"/>
      <c r="AC506" s="178"/>
      <c r="AD506" s="70" t="str">
        <f t="shared" si="20"/>
        <v/>
      </c>
      <c r="AE506" s="15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  <c r="AZ506" s="15"/>
      <c r="BA506" s="15"/>
      <c r="BB506" s="15"/>
      <c r="BC506" s="15"/>
    </row>
    <row r="507" spans="1:55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15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  <c r="AZ507" s="15"/>
      <c r="BA507" s="15"/>
      <c r="BB507" s="15"/>
      <c r="BC507" s="15"/>
    </row>
    <row r="508" spans="1:55" ht="15.75" customHeight="1">
      <c r="A508" s="226" t="s">
        <v>503</v>
      </c>
      <c r="B508" s="222" t="s">
        <v>504</v>
      </c>
      <c r="C508" s="107"/>
      <c r="D508" s="107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8"/>
      <c r="AE508" s="15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  <c r="AZ508" s="15"/>
      <c r="BA508" s="15"/>
      <c r="BB508" s="15"/>
      <c r="BC508" s="15"/>
    </row>
    <row r="509" spans="1:55" ht="15.75" customHeight="1">
      <c r="A509" s="117"/>
      <c r="B509" s="212" t="s">
        <v>505</v>
      </c>
      <c r="C509" s="107"/>
      <c r="D509" s="107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8"/>
      <c r="AE509" s="15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  <c r="AZ509" s="15"/>
      <c r="BA509" s="15"/>
      <c r="BB509" s="15"/>
      <c r="BC509" s="15"/>
    </row>
    <row r="510" spans="1:55" ht="18.75" customHeight="1">
      <c r="A510" s="223" t="s">
        <v>506</v>
      </c>
      <c r="B510" s="125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6"/>
      <c r="S510" s="155" t="s">
        <v>507</v>
      </c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8"/>
      <c r="AE510" s="15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  <c r="AZ510" s="15"/>
      <c r="BA510" s="15"/>
      <c r="BB510" s="15"/>
      <c r="BC510" s="15"/>
    </row>
    <row r="511" spans="1:55" ht="54" customHeight="1">
      <c r="A511" s="127"/>
      <c r="B511" s="128"/>
      <c r="C511" s="128"/>
      <c r="D511" s="128"/>
      <c r="E511" s="128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9"/>
      <c r="S511" s="155" t="s">
        <v>508</v>
      </c>
      <c r="T511" s="107"/>
      <c r="U511" s="108"/>
      <c r="V511" s="155" t="s">
        <v>509</v>
      </c>
      <c r="W511" s="107"/>
      <c r="X511" s="108"/>
      <c r="Y511" s="155" t="s">
        <v>618</v>
      </c>
      <c r="Z511" s="107"/>
      <c r="AA511" s="108"/>
      <c r="AB511" s="155" t="s">
        <v>617</v>
      </c>
      <c r="AC511" s="107"/>
      <c r="AD511" s="108"/>
      <c r="AE511" s="15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  <c r="AZ511" s="15"/>
      <c r="BA511" s="15"/>
      <c r="BB511" s="15"/>
      <c r="BC511" s="15"/>
    </row>
    <row r="512" spans="1:55" ht="101.25" customHeight="1">
      <c r="A512" s="130"/>
      <c r="B512" s="131"/>
      <c r="C512" s="131"/>
      <c r="D512" s="131"/>
      <c r="E512" s="131"/>
      <c r="F512" s="131"/>
      <c r="G512" s="131"/>
      <c r="H512" s="131"/>
      <c r="I512" s="131"/>
      <c r="J512" s="131"/>
      <c r="K512" s="131"/>
      <c r="L512" s="131"/>
      <c r="M512" s="131"/>
      <c r="N512" s="131"/>
      <c r="O512" s="131"/>
      <c r="P512" s="131"/>
      <c r="Q512" s="131"/>
      <c r="R512" s="132"/>
      <c r="S512" s="71" t="s">
        <v>510</v>
      </c>
      <c r="T512" s="71" t="s">
        <v>511</v>
      </c>
      <c r="U512" s="72" t="s">
        <v>512</v>
      </c>
      <c r="V512" s="71" t="s">
        <v>510</v>
      </c>
      <c r="W512" s="71" t="s">
        <v>511</v>
      </c>
      <c r="X512" s="72" t="s">
        <v>512</v>
      </c>
      <c r="Y512" s="71" t="s">
        <v>510</v>
      </c>
      <c r="Z512" s="71" t="s">
        <v>511</v>
      </c>
      <c r="AA512" s="72" t="s">
        <v>512</v>
      </c>
      <c r="AB512" s="71" t="s">
        <v>510</v>
      </c>
      <c r="AC512" s="71" t="s">
        <v>511</v>
      </c>
      <c r="AD512" s="72" t="s">
        <v>512</v>
      </c>
      <c r="AE512" s="15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  <c r="AZ512" s="15"/>
      <c r="BA512" s="15"/>
      <c r="BB512" s="15"/>
      <c r="BC512" s="15"/>
    </row>
    <row r="513" spans="1:55" ht="15.75" customHeight="1">
      <c r="A513" s="224" t="s">
        <v>513</v>
      </c>
      <c r="B513" s="107"/>
      <c r="C513" s="107"/>
      <c r="D513" s="107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8"/>
      <c r="S513" s="104"/>
      <c r="T513" s="104"/>
      <c r="U513" s="104"/>
      <c r="V513" s="104"/>
      <c r="W513" s="92"/>
      <c r="X513" s="92"/>
      <c r="Y513" s="92"/>
      <c r="Z513" s="92"/>
      <c r="AA513" s="92"/>
      <c r="AB513" s="92"/>
      <c r="AC513" s="92"/>
      <c r="AD513" s="92"/>
      <c r="AE513" s="15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  <c r="AZ513" s="15"/>
      <c r="BA513" s="15"/>
      <c r="BB513" s="15"/>
      <c r="BC513" s="15"/>
    </row>
    <row r="514" spans="1:55" ht="15.75" customHeight="1">
      <c r="A514" s="224" t="s">
        <v>514</v>
      </c>
      <c r="B514" s="107"/>
      <c r="C514" s="107"/>
      <c r="D514" s="107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8"/>
      <c r="S514" s="104"/>
      <c r="T514" s="104"/>
      <c r="U514" s="104"/>
      <c r="V514" s="104"/>
      <c r="W514" s="92"/>
      <c r="X514" s="92"/>
      <c r="Y514" s="92"/>
      <c r="Z514" s="92"/>
      <c r="AA514" s="92"/>
      <c r="AB514" s="92"/>
      <c r="AC514" s="92"/>
      <c r="AD514" s="92"/>
      <c r="AE514" s="15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  <c r="AZ514" s="15"/>
      <c r="BA514" s="15"/>
      <c r="BB514" s="15"/>
      <c r="BC514" s="15"/>
    </row>
    <row r="515" spans="1:55" ht="15.75" customHeight="1">
      <c r="A515" s="224" t="s">
        <v>515</v>
      </c>
      <c r="B515" s="107"/>
      <c r="C515" s="107"/>
      <c r="D515" s="107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8"/>
      <c r="S515" s="104"/>
      <c r="T515" s="104"/>
      <c r="U515" s="104"/>
      <c r="V515" s="104"/>
      <c r="W515" s="92"/>
      <c r="X515" s="92"/>
      <c r="Y515" s="92"/>
      <c r="Z515" s="92"/>
      <c r="AA515" s="92"/>
      <c r="AB515" s="92"/>
      <c r="AC515" s="92"/>
      <c r="AD515" s="92"/>
      <c r="AE515" s="15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  <c r="AZ515" s="15"/>
      <c r="BA515" s="15"/>
      <c r="BB515" s="15"/>
      <c r="BC515" s="15"/>
    </row>
    <row r="516" spans="1:55" ht="15.75" customHeight="1">
      <c r="A516" s="224" t="s">
        <v>516</v>
      </c>
      <c r="B516" s="107"/>
      <c r="C516" s="107"/>
      <c r="D516" s="107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8"/>
      <c r="S516" s="104"/>
      <c r="T516" s="104"/>
      <c r="U516" s="104"/>
      <c r="V516" s="104"/>
      <c r="W516" s="92"/>
      <c r="X516" s="92"/>
      <c r="Y516" s="92"/>
      <c r="Z516" s="92"/>
      <c r="AA516" s="92"/>
      <c r="AB516" s="92"/>
      <c r="AC516" s="92"/>
      <c r="AD516" s="92"/>
      <c r="AE516" s="15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  <c r="AZ516" s="15"/>
      <c r="BA516" s="15"/>
      <c r="BB516" s="15"/>
      <c r="BC516" s="15"/>
    </row>
    <row r="517" spans="1:55" ht="15.75" customHeight="1">
      <c r="A517" s="224" t="s">
        <v>517</v>
      </c>
      <c r="B517" s="107"/>
      <c r="C517" s="107"/>
      <c r="D517" s="107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8"/>
      <c r="S517" s="104"/>
      <c r="T517" s="104"/>
      <c r="U517" s="104"/>
      <c r="V517" s="104"/>
      <c r="W517" s="92"/>
      <c r="X517" s="92"/>
      <c r="Y517" s="92"/>
      <c r="Z517" s="92"/>
      <c r="AA517" s="92"/>
      <c r="AB517" s="92"/>
      <c r="AC517" s="92"/>
      <c r="AD517" s="92"/>
      <c r="AE517" s="15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  <c r="AZ517" s="15"/>
      <c r="BA517" s="15"/>
      <c r="BB517" s="15"/>
      <c r="BC517" s="15"/>
    </row>
    <row r="518" spans="1:55" ht="15.75" customHeight="1">
      <c r="A518" s="224" t="s">
        <v>518</v>
      </c>
      <c r="B518" s="107"/>
      <c r="C518" s="107"/>
      <c r="D518" s="107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8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15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  <c r="AZ518" s="15"/>
      <c r="BA518" s="15"/>
      <c r="BB518" s="15"/>
      <c r="BC518" s="15"/>
    </row>
    <row r="519" spans="1:55" ht="15.75" customHeight="1">
      <c r="A519" s="224" t="s">
        <v>519</v>
      </c>
      <c r="B519" s="107"/>
      <c r="C519" s="107"/>
      <c r="D519" s="107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8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15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  <c r="AZ519" s="15"/>
      <c r="BA519" s="15"/>
      <c r="BB519" s="15"/>
      <c r="BC519" s="15"/>
    </row>
    <row r="520" spans="1:55" ht="15.75" customHeight="1">
      <c r="A520" s="224" t="s">
        <v>520</v>
      </c>
      <c r="B520" s="107"/>
      <c r="C520" s="107"/>
      <c r="D520" s="107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8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15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  <c r="AZ520" s="15"/>
      <c r="BA520" s="15"/>
      <c r="BB520" s="15"/>
      <c r="BC520" s="15"/>
    </row>
    <row r="521" spans="1:55" ht="15.75" customHeight="1">
      <c r="A521" s="224" t="s">
        <v>521</v>
      </c>
      <c r="B521" s="107"/>
      <c r="C521" s="107"/>
      <c r="D521" s="107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8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15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  <c r="AZ521" s="15"/>
      <c r="BA521" s="15"/>
      <c r="BB521" s="15"/>
      <c r="BC521" s="15"/>
    </row>
    <row r="522" spans="1:55" ht="15.75" customHeight="1">
      <c r="A522" s="224" t="s">
        <v>522</v>
      </c>
      <c r="B522" s="107"/>
      <c r="C522" s="107"/>
      <c r="D522" s="107"/>
      <c r="E522" s="107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8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15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  <c r="AZ522" s="15"/>
      <c r="BA522" s="15"/>
      <c r="BB522" s="15"/>
      <c r="BC522" s="15"/>
    </row>
    <row r="523" spans="1:55" ht="15.75" customHeight="1">
      <c r="A523" s="224" t="s">
        <v>523</v>
      </c>
      <c r="B523" s="107"/>
      <c r="C523" s="107"/>
      <c r="D523" s="107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8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15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  <c r="AZ523" s="15"/>
      <c r="BA523" s="15"/>
      <c r="BB523" s="15"/>
      <c r="BC523" s="15"/>
    </row>
    <row r="524" spans="1:55" ht="15.75" customHeight="1">
      <c r="A524" s="224" t="s">
        <v>524</v>
      </c>
      <c r="B524" s="107"/>
      <c r="C524" s="107"/>
      <c r="D524" s="107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8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15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  <c r="AZ524" s="15"/>
      <c r="BA524" s="15"/>
      <c r="BB524" s="15"/>
      <c r="BC524" s="15"/>
    </row>
    <row r="525" spans="1:55" ht="15.75" customHeight="1">
      <c r="A525" s="224" t="s">
        <v>525</v>
      </c>
      <c r="B525" s="107"/>
      <c r="C525" s="107"/>
      <c r="D525" s="107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8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15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  <c r="AZ525" s="15"/>
      <c r="BA525" s="15"/>
      <c r="BB525" s="15"/>
      <c r="BC525" s="15"/>
    </row>
    <row r="526" spans="1:55" ht="15.75" customHeight="1">
      <c r="A526" s="224" t="s">
        <v>526</v>
      </c>
      <c r="B526" s="107"/>
      <c r="C526" s="107"/>
      <c r="D526" s="107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8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15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  <c r="AZ526" s="15"/>
      <c r="BA526" s="15"/>
      <c r="BB526" s="15"/>
      <c r="BC526" s="15"/>
    </row>
    <row r="527" spans="1:55" ht="15.75" customHeight="1">
      <c r="A527" s="224" t="s">
        <v>527</v>
      </c>
      <c r="B527" s="107"/>
      <c r="C527" s="107"/>
      <c r="D527" s="107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8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15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  <c r="AZ527" s="15"/>
      <c r="BA527" s="15"/>
      <c r="BB527" s="15"/>
      <c r="BC527" s="15"/>
    </row>
    <row r="528" spans="1:55" ht="15.75" customHeight="1">
      <c r="A528" s="224" t="s">
        <v>528</v>
      </c>
      <c r="B528" s="107"/>
      <c r="C528" s="107"/>
      <c r="D528" s="107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8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15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  <c r="AZ528" s="15"/>
      <c r="BA528" s="15"/>
      <c r="BB528" s="15"/>
      <c r="BC528" s="15"/>
    </row>
    <row r="529" spans="1:55" ht="15.75" customHeight="1">
      <c r="A529" s="224" t="s">
        <v>529</v>
      </c>
      <c r="B529" s="107"/>
      <c r="C529" s="107"/>
      <c r="D529" s="107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8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15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  <c r="AZ529" s="15"/>
      <c r="BA529" s="15"/>
      <c r="BB529" s="15"/>
      <c r="BC529" s="15"/>
    </row>
    <row r="530" spans="1:55" ht="15.75" customHeight="1">
      <c r="A530" s="224" t="s">
        <v>530</v>
      </c>
      <c r="B530" s="107"/>
      <c r="C530" s="107"/>
      <c r="D530" s="107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8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15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  <c r="AZ530" s="15"/>
      <c r="BA530" s="15"/>
      <c r="BB530" s="15"/>
      <c r="BC530" s="15"/>
    </row>
    <row r="531" spans="1:55" ht="15.75" customHeight="1">
      <c r="A531" s="224" t="s">
        <v>531</v>
      </c>
      <c r="B531" s="107"/>
      <c r="C531" s="107"/>
      <c r="D531" s="107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8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15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  <c r="AZ531" s="15"/>
      <c r="BA531" s="15"/>
      <c r="BB531" s="15"/>
      <c r="BC531" s="15"/>
    </row>
    <row r="532" spans="1:55" ht="15.75" customHeight="1">
      <c r="A532" s="224" t="s">
        <v>532</v>
      </c>
      <c r="B532" s="107"/>
      <c r="C532" s="107"/>
      <c r="D532" s="107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8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15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  <c r="AZ532" s="15"/>
      <c r="BA532" s="15"/>
      <c r="BB532" s="15"/>
      <c r="BC532" s="15"/>
    </row>
    <row r="533" spans="1:55" ht="15.75" customHeight="1">
      <c r="A533" s="224" t="s">
        <v>533</v>
      </c>
      <c r="B533" s="107"/>
      <c r="C533" s="107"/>
      <c r="D533" s="107"/>
      <c r="E533" s="107"/>
      <c r="F533" s="107"/>
      <c r="G533" s="107"/>
      <c r="H533" s="107"/>
      <c r="I533" s="107"/>
      <c r="J533" s="107"/>
      <c r="K533" s="107"/>
      <c r="L533" s="107"/>
      <c r="M533" s="107"/>
      <c r="N533" s="107"/>
      <c r="O533" s="107"/>
      <c r="P533" s="107"/>
      <c r="Q533" s="107"/>
      <c r="R533" s="108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15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  <c r="AZ533" s="15"/>
      <c r="BA533" s="15"/>
      <c r="BB533" s="15"/>
      <c r="BC533" s="15"/>
    </row>
    <row r="534" spans="1:55" ht="15.75" customHeight="1">
      <c r="A534" s="41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15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  <c r="AZ534" s="15"/>
      <c r="BA534" s="15"/>
      <c r="BB534" s="15"/>
      <c r="BC534" s="15"/>
    </row>
    <row r="535" spans="1:55" ht="23.25" customHeight="1">
      <c r="A535" s="46" t="s">
        <v>534</v>
      </c>
      <c r="B535" s="212" t="s">
        <v>535</v>
      </c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8"/>
      <c r="AE535" s="15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  <c r="AZ535" s="15"/>
      <c r="BA535" s="15"/>
      <c r="BB535" s="15"/>
      <c r="BC535" s="15"/>
    </row>
    <row r="536" spans="1:55" ht="15.75" customHeight="1">
      <c r="A536" s="223" t="s">
        <v>506</v>
      </c>
      <c r="B536" s="125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6"/>
      <c r="Y536" s="155" t="s">
        <v>507</v>
      </c>
      <c r="Z536" s="107"/>
      <c r="AA536" s="107"/>
      <c r="AB536" s="107"/>
      <c r="AC536" s="107"/>
      <c r="AD536" s="108"/>
      <c r="AE536" s="15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  <c r="AZ536" s="15"/>
      <c r="BA536" s="15"/>
      <c r="BB536" s="15"/>
      <c r="BC536" s="15"/>
    </row>
    <row r="537" spans="1:55" ht="15.75" customHeight="1">
      <c r="A537" s="127"/>
      <c r="B537" s="128"/>
      <c r="C537" s="128"/>
      <c r="D537" s="128"/>
      <c r="E537" s="128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9"/>
      <c r="Y537" s="153" t="s">
        <v>536</v>
      </c>
      <c r="Z537" s="107"/>
      <c r="AA537" s="108"/>
      <c r="AB537" s="153" t="s">
        <v>537</v>
      </c>
      <c r="AC537" s="107"/>
      <c r="AD537" s="108"/>
      <c r="AE537" s="15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  <c r="AZ537" s="15"/>
      <c r="BA537" s="15"/>
      <c r="BB537" s="15"/>
      <c r="BC537" s="15"/>
    </row>
    <row r="538" spans="1:55" ht="146.25" customHeight="1">
      <c r="A538" s="130"/>
      <c r="B538" s="131"/>
      <c r="C538" s="131"/>
      <c r="D538" s="131"/>
      <c r="E538" s="131"/>
      <c r="F538" s="131"/>
      <c r="G538" s="131"/>
      <c r="H538" s="131"/>
      <c r="I538" s="131"/>
      <c r="J538" s="131"/>
      <c r="K538" s="131"/>
      <c r="L538" s="131"/>
      <c r="M538" s="131"/>
      <c r="N538" s="131"/>
      <c r="O538" s="131"/>
      <c r="P538" s="131"/>
      <c r="Q538" s="131"/>
      <c r="R538" s="131"/>
      <c r="S538" s="131"/>
      <c r="T538" s="131"/>
      <c r="U538" s="131"/>
      <c r="V538" s="131"/>
      <c r="W538" s="131"/>
      <c r="X538" s="132"/>
      <c r="Y538" s="71" t="s">
        <v>510</v>
      </c>
      <c r="Z538" s="71" t="s">
        <v>511</v>
      </c>
      <c r="AA538" s="72" t="s">
        <v>512</v>
      </c>
      <c r="AB538" s="71" t="s">
        <v>510</v>
      </c>
      <c r="AC538" s="71" t="s">
        <v>511</v>
      </c>
      <c r="AD538" s="72" t="s">
        <v>512</v>
      </c>
      <c r="AE538" s="15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  <c r="AZ538" s="15"/>
      <c r="BA538" s="15"/>
      <c r="BB538" s="15"/>
      <c r="BC538" s="15"/>
    </row>
    <row r="539" spans="1:55" ht="15.75" customHeight="1">
      <c r="A539" s="224" t="s">
        <v>538</v>
      </c>
      <c r="B539" s="107"/>
      <c r="C539" s="107"/>
      <c r="D539" s="107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8"/>
      <c r="Y539" s="92"/>
      <c r="Z539" s="92"/>
      <c r="AA539" s="92"/>
      <c r="AB539" s="92"/>
      <c r="AC539" s="92"/>
      <c r="AD539" s="92"/>
      <c r="AE539" s="15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  <c r="AZ539" s="15"/>
      <c r="BA539" s="15"/>
      <c r="BB539" s="15"/>
      <c r="BC539" s="15"/>
    </row>
    <row r="540" spans="1:55" ht="15.75" customHeight="1">
      <c r="A540" s="224" t="s">
        <v>539</v>
      </c>
      <c r="B540" s="107"/>
      <c r="C540" s="107"/>
      <c r="D540" s="107"/>
      <c r="E540" s="107"/>
      <c r="F540" s="107"/>
      <c r="G540" s="107"/>
      <c r="H540" s="107"/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/>
      <c r="U540" s="107"/>
      <c r="V540" s="107"/>
      <c r="W540" s="107"/>
      <c r="X540" s="108"/>
      <c r="Y540" s="92"/>
      <c r="Z540" s="92"/>
      <c r="AA540" s="92"/>
      <c r="AB540" s="92"/>
      <c r="AC540" s="92"/>
      <c r="AD540" s="92"/>
      <c r="AE540" s="15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  <c r="AZ540" s="15"/>
      <c r="BA540" s="15"/>
      <c r="BB540" s="15"/>
      <c r="BC540" s="15"/>
    </row>
    <row r="541" spans="1:55" ht="15.75" customHeight="1">
      <c r="A541" s="224" t="s">
        <v>540</v>
      </c>
      <c r="B541" s="107"/>
      <c r="C541" s="107"/>
      <c r="D541" s="107"/>
      <c r="E541" s="107"/>
      <c r="F541" s="107"/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/>
      <c r="U541" s="107"/>
      <c r="V541" s="107"/>
      <c r="W541" s="107"/>
      <c r="X541" s="108"/>
      <c r="Y541" s="92"/>
      <c r="Z541" s="92"/>
      <c r="AA541" s="92"/>
      <c r="AB541" s="92"/>
      <c r="AC541" s="92"/>
      <c r="AD541" s="92"/>
      <c r="AE541" s="15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  <c r="AZ541" s="15"/>
      <c r="BA541" s="15"/>
      <c r="BB541" s="15"/>
      <c r="BC541" s="15"/>
    </row>
    <row r="542" spans="1:55" ht="15.75" customHeight="1">
      <c r="A542" s="224" t="s">
        <v>541</v>
      </c>
      <c r="B542" s="107"/>
      <c r="C542" s="107"/>
      <c r="D542" s="107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8"/>
      <c r="Y542" s="92"/>
      <c r="Z542" s="92"/>
      <c r="AA542" s="92"/>
      <c r="AB542" s="92"/>
      <c r="AC542" s="92"/>
      <c r="AD542" s="92"/>
      <c r="AE542" s="15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  <c r="AZ542" s="15"/>
      <c r="BA542" s="15"/>
      <c r="BB542" s="15"/>
      <c r="BC542" s="15"/>
    </row>
    <row r="543" spans="1:55" ht="15.75" customHeight="1">
      <c r="A543" s="231" t="s">
        <v>542</v>
      </c>
      <c r="B543" s="107"/>
      <c r="C543" s="107"/>
      <c r="D543" s="107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8"/>
      <c r="Y543" s="92"/>
      <c r="Z543" s="92"/>
      <c r="AA543" s="92"/>
      <c r="AB543" s="92"/>
      <c r="AC543" s="92"/>
      <c r="AD543" s="92"/>
      <c r="AE543" s="15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  <c r="AZ543" s="15"/>
      <c r="BA543" s="15"/>
      <c r="BB543" s="15"/>
      <c r="BC543" s="15"/>
    </row>
    <row r="544" spans="1:55" ht="15.75" customHeight="1">
      <c r="A544" s="224" t="s">
        <v>543</v>
      </c>
      <c r="B544" s="107"/>
      <c r="C544" s="107"/>
      <c r="D544" s="107"/>
      <c r="E544" s="107"/>
      <c r="F544" s="107"/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8"/>
      <c r="Y544" s="92"/>
      <c r="Z544" s="92"/>
      <c r="AA544" s="92"/>
      <c r="AB544" s="92"/>
      <c r="AC544" s="92"/>
      <c r="AD544" s="92"/>
      <c r="AE544" s="15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  <c r="AZ544" s="15"/>
      <c r="BA544" s="15"/>
      <c r="BB544" s="15"/>
      <c r="BC544" s="15"/>
    </row>
    <row r="545" spans="1:55" ht="15.75" customHeight="1">
      <c r="A545" s="224" t="s">
        <v>544</v>
      </c>
      <c r="B545" s="107"/>
      <c r="C545" s="107"/>
      <c r="D545" s="107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8"/>
      <c r="Y545" s="92"/>
      <c r="Z545" s="92"/>
      <c r="AA545" s="92"/>
      <c r="AB545" s="92"/>
      <c r="AC545" s="92"/>
      <c r="AD545" s="92"/>
      <c r="AE545" s="15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  <c r="AZ545" s="15"/>
      <c r="BA545" s="15"/>
      <c r="BB545" s="15"/>
      <c r="BC545" s="15"/>
    </row>
    <row r="546" spans="1:55" ht="15.75" customHeight="1">
      <c r="A546" s="224" t="s">
        <v>545</v>
      </c>
      <c r="B546" s="107"/>
      <c r="C546" s="107"/>
      <c r="D546" s="107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8"/>
      <c r="Y546" s="92"/>
      <c r="Z546" s="92"/>
      <c r="AA546" s="92"/>
      <c r="AB546" s="92"/>
      <c r="AC546" s="92"/>
      <c r="AD546" s="92"/>
      <c r="AE546" s="15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  <c r="AZ546" s="15"/>
      <c r="BA546" s="15"/>
      <c r="BB546" s="15"/>
      <c r="BC546" s="15"/>
    </row>
    <row r="547" spans="1:55" ht="15.75" customHeight="1">
      <c r="A547" s="224" t="s">
        <v>546</v>
      </c>
      <c r="B547" s="107"/>
      <c r="C547" s="107"/>
      <c r="D547" s="107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8"/>
      <c r="Y547" s="92"/>
      <c r="Z547" s="92"/>
      <c r="AA547" s="92"/>
      <c r="AB547" s="92"/>
      <c r="AC547" s="92"/>
      <c r="AD547" s="92"/>
      <c r="AE547" s="15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  <c r="AZ547" s="15"/>
      <c r="BA547" s="15"/>
      <c r="BB547" s="15"/>
      <c r="BC547" s="15"/>
    </row>
    <row r="548" spans="1:55" ht="15.75" customHeight="1">
      <c r="A548" s="224" t="s">
        <v>547</v>
      </c>
      <c r="B548" s="107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7"/>
      <c r="P548" s="107"/>
      <c r="Q548" s="107"/>
      <c r="R548" s="107"/>
      <c r="S548" s="107"/>
      <c r="T548" s="107"/>
      <c r="U548" s="107"/>
      <c r="V548" s="107"/>
      <c r="W548" s="107"/>
      <c r="X548" s="108"/>
      <c r="Y548" s="92"/>
      <c r="Z548" s="92"/>
      <c r="AA548" s="92"/>
      <c r="AB548" s="92"/>
      <c r="AC548" s="92"/>
      <c r="AD548" s="92"/>
      <c r="AE548" s="15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  <c r="AZ548" s="15"/>
      <c r="BA548" s="15"/>
      <c r="BB548" s="15"/>
      <c r="BC548" s="15"/>
    </row>
    <row r="549" spans="1:55" ht="15.75" customHeight="1">
      <c r="A549" s="224" t="s">
        <v>462</v>
      </c>
      <c r="B549" s="107"/>
      <c r="C549" s="107"/>
      <c r="D549" s="107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8"/>
      <c r="Y549" s="92"/>
      <c r="Z549" s="92"/>
      <c r="AA549" s="92"/>
      <c r="AB549" s="92"/>
      <c r="AC549" s="92"/>
      <c r="AD549" s="92"/>
      <c r="AE549" s="15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  <c r="AZ549" s="15"/>
      <c r="BA549" s="15"/>
      <c r="BB549" s="15"/>
      <c r="BC549" s="15"/>
    </row>
    <row r="550" spans="1:55" ht="15.75" customHeight="1">
      <c r="A550" s="224" t="s">
        <v>548</v>
      </c>
      <c r="B550" s="107"/>
      <c r="C550" s="107"/>
      <c r="D550" s="107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8"/>
      <c r="Y550" s="92"/>
      <c r="Z550" s="92"/>
      <c r="AA550" s="92"/>
      <c r="AB550" s="92"/>
      <c r="AC550" s="92"/>
      <c r="AD550" s="92"/>
      <c r="AE550" s="15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  <c r="AZ550" s="15"/>
      <c r="BA550" s="15"/>
      <c r="BB550" s="15"/>
      <c r="BC550" s="15"/>
    </row>
    <row r="551" spans="1:55" ht="15.75" customHeight="1">
      <c r="A551" s="224" t="s">
        <v>549</v>
      </c>
      <c r="B551" s="107"/>
      <c r="C551" s="107"/>
      <c r="D551" s="107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8"/>
      <c r="Y551" s="92"/>
      <c r="Z551" s="92"/>
      <c r="AA551" s="92"/>
      <c r="AB551" s="92"/>
      <c r="AC551" s="92"/>
      <c r="AD551" s="92"/>
      <c r="AE551" s="15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  <c r="AZ551" s="15"/>
      <c r="BA551" s="15"/>
      <c r="BB551" s="15"/>
      <c r="BC551" s="15"/>
    </row>
    <row r="552" spans="1:55" ht="15.75" customHeight="1">
      <c r="A552" s="224" t="s">
        <v>550</v>
      </c>
      <c r="B552" s="107"/>
      <c r="C552" s="107"/>
      <c r="D552" s="107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8"/>
      <c r="Y552" s="92"/>
      <c r="Z552" s="92"/>
      <c r="AA552" s="92"/>
      <c r="AB552" s="92"/>
      <c r="AC552" s="92"/>
      <c r="AD552" s="92"/>
      <c r="AE552" s="15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  <c r="AZ552" s="15"/>
      <c r="BA552" s="15"/>
      <c r="BB552" s="15"/>
      <c r="BC552" s="15"/>
    </row>
    <row r="553" spans="1:55" ht="15.75" customHeight="1">
      <c r="A553" s="224" t="s">
        <v>551</v>
      </c>
      <c r="B553" s="107"/>
      <c r="C553" s="107"/>
      <c r="D553" s="107"/>
      <c r="E553" s="107"/>
      <c r="F553" s="107"/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8"/>
      <c r="Y553" s="92"/>
      <c r="Z553" s="92"/>
      <c r="AA553" s="92"/>
      <c r="AB553" s="92"/>
      <c r="AC553" s="92"/>
      <c r="AD553" s="92"/>
      <c r="AE553" s="15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  <c r="AZ553" s="15"/>
      <c r="BA553" s="15"/>
      <c r="BB553" s="15"/>
      <c r="BC553" s="15"/>
    </row>
    <row r="554" spans="1:55" ht="15.75" customHeight="1">
      <c r="A554" s="224" t="s">
        <v>552</v>
      </c>
      <c r="B554" s="107"/>
      <c r="C554" s="107"/>
      <c r="D554" s="107"/>
      <c r="E554" s="107"/>
      <c r="F554" s="107"/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8"/>
      <c r="Y554" s="92"/>
      <c r="Z554" s="92"/>
      <c r="AA554" s="92"/>
      <c r="AB554" s="92"/>
      <c r="AC554" s="92"/>
      <c r="AD554" s="92"/>
      <c r="AE554" s="15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  <c r="AZ554" s="15"/>
      <c r="BA554" s="15"/>
      <c r="BB554" s="15"/>
      <c r="BC554" s="15"/>
    </row>
    <row r="555" spans="1:55" ht="15.75" customHeight="1">
      <c r="A555" s="224" t="s">
        <v>553</v>
      </c>
      <c r="B555" s="107"/>
      <c r="C555" s="107"/>
      <c r="D555" s="107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8"/>
      <c r="Y555" s="92"/>
      <c r="Z555" s="92"/>
      <c r="AA555" s="92"/>
      <c r="AB555" s="92"/>
      <c r="AC555" s="92"/>
      <c r="AD555" s="92"/>
      <c r="AE555" s="15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  <c r="AZ555" s="15"/>
      <c r="BA555" s="15"/>
      <c r="BB555" s="15"/>
      <c r="BC555" s="15"/>
    </row>
    <row r="556" spans="1:55" ht="15.75" customHeight="1">
      <c r="A556" s="224" t="s">
        <v>554</v>
      </c>
      <c r="B556" s="107"/>
      <c r="C556" s="107"/>
      <c r="D556" s="107"/>
      <c r="E556" s="107"/>
      <c r="F556" s="107"/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8"/>
      <c r="Y556" s="92"/>
      <c r="Z556" s="92"/>
      <c r="AA556" s="92"/>
      <c r="AB556" s="92"/>
      <c r="AC556" s="92"/>
      <c r="AD556" s="92"/>
      <c r="AE556" s="15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  <c r="AZ556" s="15"/>
      <c r="BA556" s="15"/>
      <c r="BB556" s="15"/>
      <c r="BC556" s="15"/>
    </row>
    <row r="557" spans="1:55" ht="15.75" customHeight="1">
      <c r="A557" s="224" t="s">
        <v>454</v>
      </c>
      <c r="B557" s="107"/>
      <c r="C557" s="107"/>
      <c r="D557" s="107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8"/>
      <c r="Y557" s="92"/>
      <c r="Z557" s="92"/>
      <c r="AA557" s="92"/>
      <c r="AB557" s="92"/>
      <c r="AC557" s="92"/>
      <c r="AD557" s="92"/>
      <c r="AE557" s="15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  <c r="AZ557" s="15"/>
      <c r="BA557" s="15"/>
      <c r="BB557" s="15"/>
      <c r="BC557" s="15"/>
    </row>
    <row r="558" spans="1:55" ht="15.75" customHeight="1">
      <c r="A558" s="224" t="s">
        <v>555</v>
      </c>
      <c r="B558" s="107"/>
      <c r="C558" s="107"/>
      <c r="D558" s="107"/>
      <c r="E558" s="107"/>
      <c r="F558" s="107"/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8"/>
      <c r="Y558" s="92"/>
      <c r="Z558" s="92"/>
      <c r="AA558" s="92"/>
      <c r="AB558" s="92"/>
      <c r="AC558" s="92"/>
      <c r="AD558" s="92"/>
      <c r="AE558" s="15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  <c r="AZ558" s="15"/>
      <c r="BA558" s="15"/>
      <c r="BB558" s="15"/>
      <c r="BC558" s="15"/>
    </row>
    <row r="559" spans="1:55" ht="15.75" customHeight="1">
      <c r="A559" s="224" t="s">
        <v>556</v>
      </c>
      <c r="B559" s="107"/>
      <c r="C559" s="107"/>
      <c r="D559" s="107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8"/>
      <c r="Y559" s="92"/>
      <c r="Z559" s="92"/>
      <c r="AA559" s="92"/>
      <c r="AB559" s="92"/>
      <c r="AC559" s="92"/>
      <c r="AD559" s="92"/>
      <c r="AE559" s="15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  <c r="AZ559" s="15"/>
      <c r="BA559" s="15"/>
      <c r="BB559" s="15"/>
      <c r="BC559" s="15"/>
    </row>
    <row r="560" spans="1:55" ht="15.75" customHeight="1">
      <c r="A560" s="224" t="s">
        <v>557</v>
      </c>
      <c r="B560" s="107"/>
      <c r="C560" s="107"/>
      <c r="D560" s="107"/>
      <c r="E560" s="107"/>
      <c r="F560" s="107"/>
      <c r="G560" s="107"/>
      <c r="H560" s="107"/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/>
      <c r="U560" s="107"/>
      <c r="V560" s="107"/>
      <c r="W560" s="107"/>
      <c r="X560" s="108"/>
      <c r="Y560" s="92"/>
      <c r="Z560" s="92"/>
      <c r="AA560" s="92"/>
      <c r="AB560" s="92"/>
      <c r="AC560" s="92"/>
      <c r="AD560" s="92"/>
      <c r="AE560" s="15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  <c r="AZ560" s="15"/>
      <c r="BA560" s="15"/>
      <c r="BB560" s="15"/>
      <c r="BC560" s="15"/>
    </row>
    <row r="561" spans="1:55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  <c r="AA561" s="34"/>
      <c r="AB561" s="34"/>
      <c r="AC561" s="34"/>
      <c r="AD561" s="34"/>
      <c r="AE561" s="15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  <c r="AZ561" s="15"/>
      <c r="BA561" s="15"/>
      <c r="BB561" s="15"/>
      <c r="BC561" s="15"/>
    </row>
    <row r="562" spans="1:55" ht="38.25" customHeight="1">
      <c r="A562" s="46" t="s">
        <v>558</v>
      </c>
      <c r="B562" s="230" t="s">
        <v>559</v>
      </c>
      <c r="C562" s="107"/>
      <c r="D562" s="107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8"/>
      <c r="AE562" s="15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  <c r="AZ562" s="15"/>
      <c r="BA562" s="15"/>
      <c r="BB562" s="15"/>
      <c r="BC562" s="15"/>
    </row>
    <row r="563" spans="1:55" ht="41.25" customHeight="1">
      <c r="A563" s="223" t="s">
        <v>560</v>
      </c>
      <c r="B563" s="125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6"/>
      <c r="V563" s="155" t="s">
        <v>507</v>
      </c>
      <c r="W563" s="107"/>
      <c r="X563" s="107"/>
      <c r="Y563" s="107"/>
      <c r="Z563" s="107"/>
      <c r="AA563" s="107"/>
      <c r="AB563" s="107"/>
      <c r="AC563" s="107"/>
      <c r="AD563" s="108"/>
      <c r="AE563" s="15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  <c r="AZ563" s="15"/>
      <c r="BA563" s="15"/>
      <c r="BB563" s="15"/>
      <c r="BC563" s="15"/>
    </row>
    <row r="564" spans="1:55" ht="48" customHeight="1">
      <c r="A564" s="127"/>
      <c r="B564" s="128"/>
      <c r="C564" s="128"/>
      <c r="D564" s="128"/>
      <c r="E564" s="128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9"/>
      <c r="V564" s="155" t="s">
        <v>561</v>
      </c>
      <c r="W564" s="107"/>
      <c r="X564" s="108"/>
      <c r="Y564" s="155" t="s">
        <v>562</v>
      </c>
      <c r="Z564" s="107"/>
      <c r="AA564" s="108"/>
      <c r="AB564" s="155" t="s">
        <v>563</v>
      </c>
      <c r="AC564" s="107"/>
      <c r="AD564" s="108"/>
      <c r="AE564" s="15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  <c r="AZ564" s="15"/>
      <c r="BA564" s="15"/>
      <c r="BB564" s="15"/>
      <c r="BC564" s="15"/>
    </row>
    <row r="565" spans="1:55" ht="87.75" customHeight="1">
      <c r="A565" s="130"/>
      <c r="B565" s="131"/>
      <c r="C565" s="131"/>
      <c r="D565" s="131"/>
      <c r="E565" s="131"/>
      <c r="F565" s="131"/>
      <c r="G565" s="131"/>
      <c r="H565" s="131"/>
      <c r="I565" s="131"/>
      <c r="J565" s="131"/>
      <c r="K565" s="131"/>
      <c r="L565" s="131"/>
      <c r="M565" s="131"/>
      <c r="N565" s="131"/>
      <c r="O565" s="131"/>
      <c r="P565" s="131"/>
      <c r="Q565" s="131"/>
      <c r="R565" s="131"/>
      <c r="S565" s="131"/>
      <c r="T565" s="131"/>
      <c r="U565" s="132"/>
      <c r="V565" s="71" t="s">
        <v>510</v>
      </c>
      <c r="W565" s="71" t="s">
        <v>511</v>
      </c>
      <c r="X565" s="72" t="s">
        <v>512</v>
      </c>
      <c r="Y565" s="71" t="s">
        <v>510</v>
      </c>
      <c r="Z565" s="71" t="s">
        <v>511</v>
      </c>
      <c r="AA565" s="72" t="s">
        <v>512</v>
      </c>
      <c r="AB565" s="71" t="s">
        <v>510</v>
      </c>
      <c r="AC565" s="71" t="s">
        <v>511</v>
      </c>
      <c r="AD565" s="72" t="s">
        <v>512</v>
      </c>
      <c r="AE565" s="15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  <c r="AZ565" s="15"/>
      <c r="BA565" s="15"/>
      <c r="BB565" s="15"/>
      <c r="BC565" s="15"/>
    </row>
    <row r="566" spans="1:55" ht="15.75" customHeight="1">
      <c r="A566" s="231" t="s">
        <v>564</v>
      </c>
      <c r="B566" s="107"/>
      <c r="C566" s="107"/>
      <c r="D566" s="107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8"/>
      <c r="V566" s="92"/>
      <c r="W566" s="92"/>
      <c r="X566" s="92"/>
      <c r="Y566" s="92"/>
      <c r="Z566" s="92"/>
      <c r="AA566" s="92"/>
      <c r="AB566" s="92"/>
      <c r="AC566" s="92"/>
      <c r="AD566" s="92"/>
      <c r="AE566" s="15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  <c r="AZ566" s="15"/>
      <c r="BA566" s="15"/>
      <c r="BB566" s="15"/>
      <c r="BC566" s="15"/>
    </row>
    <row r="567" spans="1:55" ht="15.75" customHeight="1">
      <c r="A567" s="231" t="s">
        <v>565</v>
      </c>
      <c r="B567" s="107"/>
      <c r="C567" s="107"/>
      <c r="D567" s="107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8"/>
      <c r="V567" s="92"/>
      <c r="W567" s="92"/>
      <c r="X567" s="92"/>
      <c r="Y567" s="92"/>
      <c r="Z567" s="92"/>
      <c r="AA567" s="92"/>
      <c r="AB567" s="92"/>
      <c r="AC567" s="92"/>
      <c r="AD567" s="92"/>
      <c r="AE567" s="15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  <c r="AZ567" s="15"/>
      <c r="BA567" s="15"/>
      <c r="BB567" s="15"/>
      <c r="BC567" s="15"/>
    </row>
    <row r="568" spans="1:55" ht="33.75" customHeight="1">
      <c r="A568" s="232" t="s">
        <v>566</v>
      </c>
      <c r="B568" s="107"/>
      <c r="C568" s="107"/>
      <c r="D568" s="107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8"/>
      <c r="V568" s="92"/>
      <c r="W568" s="92"/>
      <c r="X568" s="92"/>
      <c r="Y568" s="92"/>
      <c r="Z568" s="92"/>
      <c r="AA568" s="92"/>
      <c r="AB568" s="92"/>
      <c r="AC568" s="92"/>
      <c r="AD568" s="92"/>
      <c r="AE568" s="15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  <c r="AZ568" s="15"/>
      <c r="BA568" s="15"/>
      <c r="BB568" s="15"/>
      <c r="BC568" s="15"/>
    </row>
    <row r="569" spans="1:55" ht="15.75" customHeight="1">
      <c r="A569" s="231" t="s">
        <v>567</v>
      </c>
      <c r="B569" s="107"/>
      <c r="C569" s="107"/>
      <c r="D569" s="107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8"/>
      <c r="V569" s="92"/>
      <c r="W569" s="92"/>
      <c r="X569" s="92"/>
      <c r="Y569" s="92"/>
      <c r="Z569" s="92"/>
      <c r="AA569" s="92"/>
      <c r="AB569" s="92"/>
      <c r="AC569" s="92"/>
      <c r="AD569" s="92"/>
      <c r="AE569" s="15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  <c r="AZ569" s="15"/>
      <c r="BA569" s="15"/>
      <c r="BB569" s="15"/>
      <c r="BC569" s="15"/>
    </row>
    <row r="570" spans="1:55" ht="15.75" customHeight="1">
      <c r="A570" s="231" t="s">
        <v>568</v>
      </c>
      <c r="B570" s="107"/>
      <c r="C570" s="107"/>
      <c r="D570" s="107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8"/>
      <c r="V570" s="92"/>
      <c r="W570" s="92"/>
      <c r="X570" s="92"/>
      <c r="Y570" s="92"/>
      <c r="Z570" s="92"/>
      <c r="AA570" s="92"/>
      <c r="AB570" s="92"/>
      <c r="AC570" s="92"/>
      <c r="AD570" s="92"/>
      <c r="AE570" s="15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  <c r="AZ570" s="15"/>
      <c r="BA570" s="15"/>
      <c r="BB570" s="15"/>
      <c r="BC570" s="15"/>
    </row>
    <row r="571" spans="1:55" ht="15.75" customHeight="1">
      <c r="A571" s="231" t="s">
        <v>569</v>
      </c>
      <c r="B571" s="107"/>
      <c r="C571" s="107"/>
      <c r="D571" s="107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8"/>
      <c r="V571" s="92"/>
      <c r="W571" s="92"/>
      <c r="X571" s="92"/>
      <c r="Y571" s="92"/>
      <c r="Z571" s="92"/>
      <c r="AA571" s="92"/>
      <c r="AB571" s="92"/>
      <c r="AC571" s="92"/>
      <c r="AD571" s="92"/>
      <c r="AE571" s="15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  <c r="AZ571" s="15"/>
      <c r="BA571" s="15"/>
      <c r="BB571" s="15"/>
      <c r="BC571" s="15"/>
    </row>
    <row r="572" spans="1:55" ht="15.75" customHeight="1">
      <c r="A572" s="231" t="s">
        <v>570</v>
      </c>
      <c r="B572" s="107"/>
      <c r="C572" s="107"/>
      <c r="D572" s="107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8"/>
      <c r="V572" s="92"/>
      <c r="W572" s="92"/>
      <c r="X572" s="92"/>
      <c r="Y572" s="92"/>
      <c r="Z572" s="92"/>
      <c r="AA572" s="92"/>
      <c r="AB572" s="92"/>
      <c r="AC572" s="92"/>
      <c r="AD572" s="92"/>
      <c r="AE572" s="15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  <c r="AZ572" s="15"/>
      <c r="BA572" s="15"/>
      <c r="BB572" s="15"/>
      <c r="BC572" s="15"/>
    </row>
    <row r="573" spans="1:55" ht="31.5" customHeight="1">
      <c r="A573" s="232" t="s">
        <v>571</v>
      </c>
      <c r="B573" s="107"/>
      <c r="C573" s="107"/>
      <c r="D573" s="107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8"/>
      <c r="V573" s="92"/>
      <c r="W573" s="92"/>
      <c r="X573" s="92"/>
      <c r="Y573" s="92"/>
      <c r="Z573" s="92"/>
      <c r="AA573" s="92"/>
      <c r="AB573" s="92"/>
      <c r="AC573" s="92"/>
      <c r="AD573" s="92"/>
      <c r="AE573" s="15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  <c r="AZ573" s="15"/>
      <c r="BA573" s="15"/>
      <c r="BB573" s="15"/>
      <c r="BC573" s="15"/>
    </row>
    <row r="574" spans="1:55" ht="15.75" customHeight="1">
      <c r="A574" s="231" t="s">
        <v>572</v>
      </c>
      <c r="B574" s="107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8"/>
      <c r="V574" s="92"/>
      <c r="W574" s="92"/>
      <c r="X574" s="92"/>
      <c r="Y574" s="92"/>
      <c r="Z574" s="92"/>
      <c r="AA574" s="92"/>
      <c r="AB574" s="92"/>
      <c r="AC574" s="92"/>
      <c r="AD574" s="92"/>
      <c r="AE574" s="15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  <c r="AZ574" s="15"/>
      <c r="BA574" s="15"/>
      <c r="BB574" s="15"/>
      <c r="BC574" s="15"/>
    </row>
    <row r="575" spans="1:55" ht="15.75" customHeight="1">
      <c r="A575" s="231" t="s">
        <v>573</v>
      </c>
      <c r="B575" s="107"/>
      <c r="C575" s="107"/>
      <c r="D575" s="107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8"/>
      <c r="V575" s="92"/>
      <c r="W575" s="92"/>
      <c r="X575" s="92"/>
      <c r="Y575" s="92"/>
      <c r="Z575" s="92"/>
      <c r="AA575" s="92"/>
      <c r="AB575" s="92"/>
      <c r="AC575" s="92"/>
      <c r="AD575" s="92"/>
      <c r="AE575" s="15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  <c r="AZ575" s="15"/>
      <c r="BA575" s="15"/>
      <c r="BB575" s="15"/>
      <c r="BC575" s="15"/>
    </row>
    <row r="576" spans="1:55" ht="15.75" customHeight="1">
      <c r="A576" s="231" t="s">
        <v>574</v>
      </c>
      <c r="B576" s="107"/>
      <c r="C576" s="107"/>
      <c r="D576" s="107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8"/>
      <c r="V576" s="92"/>
      <c r="W576" s="92"/>
      <c r="X576" s="92"/>
      <c r="Y576" s="92"/>
      <c r="Z576" s="92"/>
      <c r="AA576" s="92"/>
      <c r="AB576" s="92"/>
      <c r="AC576" s="92"/>
      <c r="AD576" s="92"/>
      <c r="AE576" s="15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  <c r="AZ576" s="15"/>
      <c r="BA576" s="15"/>
      <c r="BB576" s="15"/>
      <c r="BC576" s="15"/>
    </row>
    <row r="577" spans="1:55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15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  <c r="AZ577" s="15"/>
      <c r="BA577" s="15"/>
      <c r="BB577" s="15"/>
      <c r="BC577" s="15"/>
    </row>
    <row r="578" spans="1:55" ht="21.75" customHeight="1">
      <c r="A578" s="194" t="s">
        <v>575</v>
      </c>
      <c r="B578" s="107"/>
      <c r="C578" s="107"/>
      <c r="D578" s="107"/>
      <c r="E578" s="107"/>
      <c r="F578" s="107"/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8"/>
      <c r="AE578" s="27"/>
      <c r="AF578" s="11"/>
      <c r="AG578" s="11"/>
      <c r="AH578" s="11"/>
      <c r="AI578" s="11"/>
      <c r="AJ578" s="1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</row>
    <row r="579" spans="1:55" ht="33" customHeight="1">
      <c r="A579" s="225" t="s">
        <v>576</v>
      </c>
      <c r="B579" s="123" t="s">
        <v>577</v>
      </c>
      <c r="C579" s="107"/>
      <c r="D579" s="107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8"/>
      <c r="T579" s="233" t="s">
        <v>40</v>
      </c>
      <c r="U579" s="125"/>
      <c r="V579" s="126"/>
      <c r="W579" s="212" t="s">
        <v>578</v>
      </c>
      <c r="X579" s="107"/>
      <c r="Y579" s="107"/>
      <c r="Z579" s="107"/>
      <c r="AA579" s="107"/>
      <c r="AB579" s="107"/>
      <c r="AC579" s="107"/>
      <c r="AD579" s="108"/>
      <c r="AE579" s="15"/>
      <c r="AF579" s="11"/>
      <c r="AG579" s="11"/>
      <c r="AH579" s="11"/>
      <c r="AI579" s="11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  <c r="AZ579" s="15"/>
      <c r="BA579" s="15"/>
      <c r="BB579" s="15"/>
      <c r="BC579" s="15"/>
    </row>
    <row r="580" spans="1:55" ht="46.5" customHeight="1">
      <c r="A580" s="117"/>
      <c r="B580" s="123" t="s">
        <v>50</v>
      </c>
      <c r="C580" s="107"/>
      <c r="D580" s="107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8"/>
      <c r="T580" s="130"/>
      <c r="U580" s="131"/>
      <c r="V580" s="132"/>
      <c r="W580" s="133" t="s">
        <v>579</v>
      </c>
      <c r="X580" s="107"/>
      <c r="Y580" s="107"/>
      <c r="Z580" s="108"/>
      <c r="AA580" s="133" t="s">
        <v>580</v>
      </c>
      <c r="AB580" s="107"/>
      <c r="AC580" s="108"/>
      <c r="AD580" s="73" t="s">
        <v>581</v>
      </c>
      <c r="AE580" s="15"/>
      <c r="AF580" s="11"/>
      <c r="AG580" s="11"/>
      <c r="AH580" s="11"/>
      <c r="AI580" s="11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  <c r="AZ580" s="15"/>
      <c r="BA580" s="15"/>
      <c r="BB580" s="15"/>
      <c r="BC580" s="15"/>
    </row>
    <row r="581" spans="1:55" ht="30" customHeight="1">
      <c r="A581" s="189" t="s">
        <v>582</v>
      </c>
      <c r="B581" s="107"/>
      <c r="C581" s="107"/>
      <c r="D581" s="107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8"/>
      <c r="T581" s="228">
        <f t="shared" ref="T581:T587" si="21">SUM(W581,AD581)</f>
        <v>0</v>
      </c>
      <c r="U581" s="107"/>
      <c r="V581" s="108"/>
      <c r="W581" s="229"/>
      <c r="X581" s="111"/>
      <c r="Y581" s="111"/>
      <c r="Z581" s="112"/>
      <c r="AA581" s="151"/>
      <c r="AB581" s="111"/>
      <c r="AC581" s="112"/>
      <c r="AD581" s="96"/>
      <c r="AE581" s="55"/>
      <c r="AF581" s="11"/>
      <c r="AG581" s="11"/>
      <c r="AH581" s="11"/>
      <c r="AI581" s="11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  <c r="AZ581" s="15"/>
      <c r="BA581" s="15"/>
      <c r="BB581" s="15"/>
      <c r="BC581" s="15"/>
    </row>
    <row r="582" spans="1:55" ht="18.75" customHeight="1">
      <c r="A582" s="234" t="s">
        <v>578</v>
      </c>
      <c r="B582" s="189" t="s">
        <v>583</v>
      </c>
      <c r="C582" s="107"/>
      <c r="D582" s="107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8"/>
      <c r="T582" s="228">
        <f t="shared" si="21"/>
        <v>0</v>
      </c>
      <c r="U582" s="107"/>
      <c r="V582" s="108"/>
      <c r="W582" s="229"/>
      <c r="X582" s="111"/>
      <c r="Y582" s="111"/>
      <c r="Z582" s="112"/>
      <c r="AA582" s="151"/>
      <c r="AB582" s="111"/>
      <c r="AC582" s="112"/>
      <c r="AD582" s="96"/>
      <c r="AE582" s="55"/>
      <c r="AF582" s="11"/>
      <c r="AG582" s="11"/>
      <c r="AH582" s="11"/>
      <c r="AI582" s="11"/>
      <c r="AJ582" s="1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  <c r="AZ582" s="15"/>
      <c r="BA582" s="15"/>
      <c r="BB582" s="15"/>
      <c r="BC582" s="15"/>
    </row>
    <row r="583" spans="1:55" ht="15.75" customHeight="1">
      <c r="A583" s="116"/>
      <c r="B583" s="291" t="s">
        <v>584</v>
      </c>
      <c r="C583" s="189" t="s">
        <v>585</v>
      </c>
      <c r="D583" s="107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8"/>
      <c r="T583" s="228">
        <f t="shared" si="21"/>
        <v>0</v>
      </c>
      <c r="U583" s="107"/>
      <c r="V583" s="108"/>
      <c r="W583" s="229"/>
      <c r="X583" s="111"/>
      <c r="Y583" s="111"/>
      <c r="Z583" s="112"/>
      <c r="AA583" s="151"/>
      <c r="AB583" s="111"/>
      <c r="AC583" s="112"/>
      <c r="AD583" s="96"/>
      <c r="AE583" s="15"/>
      <c r="AF583" s="11"/>
      <c r="AG583" s="11"/>
      <c r="AH583" s="11"/>
      <c r="AI583" s="11"/>
      <c r="AJ583" s="1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  <c r="AZ583" s="15"/>
      <c r="BA583" s="15"/>
      <c r="BB583" s="15"/>
      <c r="BC583" s="15"/>
    </row>
    <row r="584" spans="1:55" ht="15.75" customHeight="1">
      <c r="A584" s="116"/>
      <c r="B584" s="117"/>
      <c r="C584" s="189" t="s">
        <v>586</v>
      </c>
      <c r="D584" s="107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8"/>
      <c r="T584" s="228">
        <f t="shared" si="21"/>
        <v>0</v>
      </c>
      <c r="U584" s="107"/>
      <c r="V584" s="108"/>
      <c r="W584" s="229"/>
      <c r="X584" s="111"/>
      <c r="Y584" s="111"/>
      <c r="Z584" s="112"/>
      <c r="AA584" s="151"/>
      <c r="AB584" s="111"/>
      <c r="AC584" s="112"/>
      <c r="AD584" s="96"/>
      <c r="AE584" s="15"/>
      <c r="AF584" s="11"/>
      <c r="AG584" s="11"/>
      <c r="AH584" s="11"/>
      <c r="AI584" s="11"/>
      <c r="AJ584" s="1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  <c r="AZ584" s="15"/>
      <c r="BA584" s="15"/>
      <c r="BB584" s="15"/>
      <c r="BC584" s="15"/>
    </row>
    <row r="585" spans="1:55" ht="15.75" customHeight="1">
      <c r="A585" s="116"/>
      <c r="B585" s="189" t="s">
        <v>587</v>
      </c>
      <c r="C585" s="107"/>
      <c r="D585" s="107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8"/>
      <c r="T585" s="228">
        <f t="shared" si="21"/>
        <v>0</v>
      </c>
      <c r="U585" s="107"/>
      <c r="V585" s="108"/>
      <c r="W585" s="229"/>
      <c r="X585" s="111"/>
      <c r="Y585" s="111"/>
      <c r="Z585" s="112"/>
      <c r="AA585" s="151"/>
      <c r="AB585" s="111"/>
      <c r="AC585" s="112"/>
      <c r="AD585" s="96"/>
      <c r="AE585" s="15"/>
      <c r="AF585" s="11"/>
      <c r="AG585" s="11"/>
      <c r="AH585" s="11"/>
      <c r="AI585" s="11"/>
      <c r="AJ585" s="1"/>
      <c r="AK585" s="27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  <c r="AZ585" s="15"/>
      <c r="BA585" s="15"/>
      <c r="BB585" s="15"/>
      <c r="BC585" s="15"/>
    </row>
    <row r="586" spans="1:55" ht="15.75" customHeight="1">
      <c r="A586" s="116"/>
      <c r="B586" s="106" t="s">
        <v>588</v>
      </c>
      <c r="C586" s="107"/>
      <c r="D586" s="107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8"/>
      <c r="T586" s="228">
        <f t="shared" si="21"/>
        <v>0</v>
      </c>
      <c r="U586" s="107"/>
      <c r="V586" s="108"/>
      <c r="W586" s="229"/>
      <c r="X586" s="111"/>
      <c r="Y586" s="111"/>
      <c r="Z586" s="112"/>
      <c r="AA586" s="151"/>
      <c r="AB586" s="111"/>
      <c r="AC586" s="112"/>
      <c r="AD586" s="96"/>
      <c r="AE586" s="15"/>
      <c r="AF586" s="11"/>
      <c r="AG586" s="11"/>
      <c r="AH586" s="11"/>
      <c r="AI586" s="11"/>
      <c r="AJ586" s="1"/>
      <c r="AK586" s="74"/>
      <c r="AL586" s="74"/>
      <c r="AM586" s="1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  <c r="AZ586" s="15"/>
      <c r="BA586" s="15"/>
      <c r="BB586" s="15"/>
      <c r="BC586" s="15"/>
    </row>
    <row r="587" spans="1:55" ht="15.75" customHeight="1">
      <c r="A587" s="117"/>
      <c r="B587" s="189" t="s">
        <v>589</v>
      </c>
      <c r="C587" s="107"/>
      <c r="D587" s="107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8"/>
      <c r="T587" s="228">
        <f t="shared" si="21"/>
        <v>0</v>
      </c>
      <c r="U587" s="107"/>
      <c r="V587" s="108"/>
      <c r="W587" s="229"/>
      <c r="X587" s="111"/>
      <c r="Y587" s="111"/>
      <c r="Z587" s="112"/>
      <c r="AA587" s="151"/>
      <c r="AB587" s="111"/>
      <c r="AC587" s="112"/>
      <c r="AD587" s="96"/>
      <c r="AE587" s="15"/>
      <c r="AF587" s="11"/>
      <c r="AG587" s="11"/>
      <c r="AH587" s="11"/>
      <c r="AI587" s="11"/>
      <c r="AJ587" s="1"/>
      <c r="AK587" s="74"/>
      <c r="AL587" s="74"/>
      <c r="AM587" s="1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  <c r="AZ587" s="15"/>
      <c r="BA587" s="15"/>
      <c r="BB587" s="15"/>
      <c r="BC587" s="15"/>
    </row>
    <row r="588" spans="1:55" ht="15.75" customHeight="1">
      <c r="A588" s="123" t="s">
        <v>590</v>
      </c>
      <c r="B588" s="107"/>
      <c r="C588" s="107"/>
      <c r="D588" s="107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8"/>
      <c r="AE588" s="15"/>
      <c r="AF588" s="11"/>
      <c r="AG588" s="11"/>
      <c r="AH588" s="11"/>
      <c r="AI588" s="11"/>
      <c r="AJ588" s="1"/>
      <c r="AK588" s="74"/>
      <c r="AL588" s="74"/>
      <c r="AM588" s="1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  <c r="AZ588" s="15"/>
      <c r="BA588" s="15"/>
      <c r="BB588" s="15"/>
      <c r="BC588" s="15"/>
    </row>
    <row r="589" spans="1:55" ht="18.75" customHeight="1">
      <c r="A589" s="231" t="s">
        <v>591</v>
      </c>
      <c r="B589" s="107"/>
      <c r="C589" s="107"/>
      <c r="D589" s="107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8"/>
      <c r="T589" s="228">
        <f t="shared" ref="T589:T594" si="22">SUM(W589,AD589)</f>
        <v>0</v>
      </c>
      <c r="U589" s="107"/>
      <c r="V589" s="108"/>
      <c r="W589" s="229"/>
      <c r="X589" s="111"/>
      <c r="Y589" s="111"/>
      <c r="Z589" s="112"/>
      <c r="AA589" s="151"/>
      <c r="AB589" s="111"/>
      <c r="AC589" s="112"/>
      <c r="AD589" s="96"/>
      <c r="AE589" s="15"/>
      <c r="AF589" s="11"/>
      <c r="AG589" s="11"/>
      <c r="AH589" s="11"/>
      <c r="AI589" s="11"/>
      <c r="AJ589" s="1"/>
      <c r="AK589" s="74"/>
      <c r="AL589" s="74"/>
      <c r="AM589" s="1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  <c r="AZ589" s="15"/>
      <c r="BA589" s="15"/>
      <c r="BB589" s="15"/>
      <c r="BC589" s="15"/>
    </row>
    <row r="590" spans="1:55" ht="20.25" customHeight="1">
      <c r="A590" s="231" t="s">
        <v>592</v>
      </c>
      <c r="B590" s="107"/>
      <c r="C590" s="107"/>
      <c r="D590" s="107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8"/>
      <c r="T590" s="228">
        <f t="shared" si="22"/>
        <v>0</v>
      </c>
      <c r="U590" s="107"/>
      <c r="V590" s="108"/>
      <c r="W590" s="229"/>
      <c r="X590" s="111"/>
      <c r="Y590" s="111"/>
      <c r="Z590" s="112"/>
      <c r="AA590" s="151"/>
      <c r="AB590" s="111"/>
      <c r="AC590" s="112"/>
      <c r="AD590" s="96"/>
      <c r="AE590" s="15"/>
      <c r="AF590" s="11"/>
      <c r="AG590" s="11"/>
      <c r="AH590" s="11"/>
      <c r="AI590" s="11"/>
      <c r="AJ590" s="1"/>
      <c r="AK590" s="74"/>
      <c r="AL590" s="74"/>
      <c r="AM590" s="1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  <c r="AZ590" s="15"/>
      <c r="BA590" s="15"/>
      <c r="BB590" s="15"/>
      <c r="BC590" s="15"/>
    </row>
    <row r="591" spans="1:55" ht="16.5" customHeight="1">
      <c r="A591" s="231" t="s">
        <v>593</v>
      </c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8"/>
      <c r="T591" s="228">
        <f t="shared" si="22"/>
        <v>0</v>
      </c>
      <c r="U591" s="107"/>
      <c r="V591" s="108"/>
      <c r="W591" s="229"/>
      <c r="X591" s="111"/>
      <c r="Y591" s="111"/>
      <c r="Z591" s="112"/>
      <c r="AA591" s="151"/>
      <c r="AB591" s="111"/>
      <c r="AC591" s="112"/>
      <c r="AD591" s="96"/>
      <c r="AE591" s="27"/>
      <c r="AF591" s="11"/>
      <c r="AG591" s="11"/>
      <c r="AH591" s="11"/>
      <c r="AI591" s="11"/>
      <c r="AJ591" s="1"/>
      <c r="AK591" s="74"/>
      <c r="AL591" s="74"/>
      <c r="AM591" s="1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  <c r="AZ591" s="15"/>
      <c r="BA591" s="15"/>
      <c r="BB591" s="15"/>
      <c r="BC591" s="15"/>
    </row>
    <row r="592" spans="1:55" ht="16.5" customHeight="1">
      <c r="A592" s="106" t="s">
        <v>594</v>
      </c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  <c r="P592" s="107"/>
      <c r="Q592" s="107"/>
      <c r="R592" s="107"/>
      <c r="S592" s="108"/>
      <c r="T592" s="228">
        <f t="shared" si="22"/>
        <v>0</v>
      </c>
      <c r="U592" s="107"/>
      <c r="V592" s="108"/>
      <c r="W592" s="229"/>
      <c r="X592" s="111"/>
      <c r="Y592" s="111"/>
      <c r="Z592" s="112"/>
      <c r="AA592" s="151"/>
      <c r="AB592" s="111"/>
      <c r="AC592" s="112"/>
      <c r="AD592" s="96"/>
      <c r="AE592" s="27"/>
      <c r="AF592" s="11"/>
      <c r="AG592" s="11"/>
      <c r="AH592" s="11"/>
      <c r="AI592" s="11"/>
      <c r="AJ592" s="1"/>
      <c r="AK592" s="74"/>
      <c r="AL592" s="74"/>
      <c r="AM592" s="1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  <c r="AZ592" s="15"/>
      <c r="BA592" s="15"/>
      <c r="BB592" s="15"/>
      <c r="BC592" s="15"/>
    </row>
    <row r="593" spans="1:55" ht="19.5" customHeight="1">
      <c r="A593" s="106" t="s">
        <v>595</v>
      </c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  <c r="P593" s="107"/>
      <c r="Q593" s="107"/>
      <c r="R593" s="107"/>
      <c r="S593" s="108"/>
      <c r="T593" s="228">
        <f t="shared" si="22"/>
        <v>0</v>
      </c>
      <c r="U593" s="107"/>
      <c r="V593" s="108"/>
      <c r="W593" s="229"/>
      <c r="X593" s="111"/>
      <c r="Y593" s="111"/>
      <c r="Z593" s="112"/>
      <c r="AA593" s="151"/>
      <c r="AB593" s="111"/>
      <c r="AC593" s="112"/>
      <c r="AD593" s="96"/>
      <c r="AE593" s="27"/>
      <c r="AF593" s="11"/>
      <c r="AG593" s="11"/>
      <c r="AH593" s="11"/>
      <c r="AI593" s="11"/>
      <c r="AJ593" s="1"/>
      <c r="AK593" s="74"/>
      <c r="AL593" s="74"/>
      <c r="AM593" s="1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  <c r="AZ593" s="15"/>
      <c r="BA593" s="15"/>
      <c r="BB593" s="15"/>
      <c r="BC593" s="15"/>
    </row>
    <row r="594" spans="1:55" ht="18.75" customHeight="1">
      <c r="A594" s="106" t="s">
        <v>596</v>
      </c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8"/>
      <c r="T594" s="228">
        <f t="shared" si="22"/>
        <v>0</v>
      </c>
      <c r="U594" s="107"/>
      <c r="V594" s="108"/>
      <c r="W594" s="229"/>
      <c r="X594" s="111"/>
      <c r="Y594" s="111"/>
      <c r="Z594" s="112"/>
      <c r="AA594" s="151"/>
      <c r="AB594" s="111"/>
      <c r="AC594" s="112"/>
      <c r="AD594" s="96"/>
      <c r="AE594" s="27"/>
      <c r="AF594" s="75" t="s">
        <v>597</v>
      </c>
      <c r="AG594" s="11"/>
      <c r="AH594" s="11"/>
      <c r="AI594" s="11"/>
      <c r="AJ594" s="1"/>
      <c r="AK594" s="74"/>
      <c r="AL594" s="74"/>
      <c r="AM594" s="1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  <c r="AZ594" s="15"/>
      <c r="BA594" s="15"/>
      <c r="BB594" s="15"/>
      <c r="BC594" s="15"/>
    </row>
    <row r="595" spans="1:55" ht="12.75" customHeight="1">
      <c r="A595" s="76"/>
      <c r="B595" s="76"/>
      <c r="C595" s="76"/>
      <c r="D595" s="76"/>
      <c r="E595" s="76"/>
      <c r="F595" s="76"/>
      <c r="G595" s="76"/>
      <c r="H595" s="76"/>
      <c r="I595" s="76"/>
      <c r="J595" s="76"/>
      <c r="K595" s="76"/>
      <c r="L595" s="76"/>
      <c r="M595" s="76"/>
      <c r="N595" s="76"/>
      <c r="O595" s="76"/>
      <c r="P595" s="76"/>
      <c r="Q595" s="34"/>
      <c r="R595" s="34"/>
      <c r="S595" s="34"/>
      <c r="T595" s="76"/>
      <c r="U595" s="76"/>
      <c r="V595" s="76"/>
      <c r="W595" s="76"/>
      <c r="X595" s="34"/>
      <c r="Y595" s="76"/>
      <c r="Z595" s="76"/>
      <c r="AA595" s="34"/>
      <c r="AB595" s="34"/>
      <c r="AC595" s="34"/>
      <c r="AD595" s="34"/>
      <c r="AE595" s="27"/>
      <c r="AF595" s="11"/>
      <c r="AG595" s="11"/>
      <c r="AH595" s="11"/>
      <c r="AI595" s="11"/>
      <c r="AJ595" s="1"/>
      <c r="AK595" s="1"/>
      <c r="AL595" s="1"/>
      <c r="AM595" s="1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  <c r="AZ595" s="15"/>
      <c r="BA595" s="15"/>
      <c r="BB595" s="15"/>
      <c r="BC595" s="15"/>
    </row>
    <row r="596" spans="1:55" ht="31.5" customHeight="1">
      <c r="A596" s="225" t="s">
        <v>598</v>
      </c>
      <c r="B596" s="123" t="s">
        <v>599</v>
      </c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8"/>
      <c r="T596" s="233" t="s">
        <v>40</v>
      </c>
      <c r="U596" s="125"/>
      <c r="V596" s="126"/>
      <c r="W596" s="212" t="s">
        <v>578</v>
      </c>
      <c r="X596" s="107"/>
      <c r="Y596" s="107"/>
      <c r="Z596" s="107"/>
      <c r="AA596" s="107"/>
      <c r="AB596" s="107"/>
      <c r="AC596" s="107"/>
      <c r="AD596" s="108"/>
      <c r="AE596" s="27"/>
      <c r="AF596" s="27"/>
      <c r="AG596" s="27"/>
      <c r="AH596" s="27"/>
      <c r="AI596" s="27"/>
      <c r="AJ596" s="27"/>
      <c r="AK596" s="74"/>
      <c r="AL596" s="74"/>
      <c r="AM596" s="1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  <c r="AZ596" s="15"/>
      <c r="BA596" s="15"/>
      <c r="BB596" s="15"/>
      <c r="BC596" s="15"/>
    </row>
    <row r="597" spans="1:55" ht="46.5" customHeight="1">
      <c r="A597" s="117"/>
      <c r="B597" s="123" t="s">
        <v>50</v>
      </c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8"/>
      <c r="T597" s="130"/>
      <c r="U597" s="131"/>
      <c r="V597" s="132"/>
      <c r="W597" s="133" t="s">
        <v>579</v>
      </c>
      <c r="X597" s="107"/>
      <c r="Y597" s="107"/>
      <c r="Z597" s="108"/>
      <c r="AA597" s="133" t="s">
        <v>580</v>
      </c>
      <c r="AB597" s="107"/>
      <c r="AC597" s="108"/>
      <c r="AD597" s="73" t="s">
        <v>581</v>
      </c>
      <c r="AE597" s="27"/>
      <c r="AF597" s="27"/>
      <c r="AG597" s="77"/>
      <c r="AH597" s="77"/>
      <c r="AI597" s="77"/>
      <c r="AJ597" s="78"/>
      <c r="AK597" s="74"/>
      <c r="AL597" s="74"/>
      <c r="AM597" s="1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  <c r="AZ597" s="15"/>
      <c r="BA597" s="15"/>
      <c r="BB597" s="15"/>
      <c r="BC597" s="15"/>
    </row>
    <row r="598" spans="1:55" ht="30" customHeight="1">
      <c r="A598" s="189" t="s">
        <v>600</v>
      </c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8"/>
      <c r="T598" s="228">
        <f t="shared" ref="T598:T604" si="23">SUM(W598,AD598)</f>
        <v>0</v>
      </c>
      <c r="U598" s="107"/>
      <c r="V598" s="108"/>
      <c r="W598" s="229"/>
      <c r="X598" s="111"/>
      <c r="Y598" s="111"/>
      <c r="Z598" s="112"/>
      <c r="AA598" s="151"/>
      <c r="AB598" s="111"/>
      <c r="AC598" s="112"/>
      <c r="AD598" s="96"/>
      <c r="AE598" s="56"/>
      <c r="AF598" s="11"/>
      <c r="AG598" s="11"/>
      <c r="AH598" s="11"/>
      <c r="AI598" s="11"/>
      <c r="AJ598" s="1"/>
      <c r="AK598" s="74"/>
      <c r="AL598" s="74"/>
      <c r="AM598" s="1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  <c r="AZ598" s="15"/>
      <c r="BA598" s="15"/>
      <c r="BB598" s="15"/>
      <c r="BC598" s="15"/>
    </row>
    <row r="599" spans="1:55" ht="18" customHeight="1">
      <c r="A599" s="234" t="s">
        <v>578</v>
      </c>
      <c r="B599" s="189" t="s">
        <v>601</v>
      </c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8"/>
      <c r="T599" s="228">
        <f t="shared" si="23"/>
        <v>0</v>
      </c>
      <c r="U599" s="107"/>
      <c r="V599" s="108"/>
      <c r="W599" s="229"/>
      <c r="X599" s="111"/>
      <c r="Y599" s="111"/>
      <c r="Z599" s="112"/>
      <c r="AA599" s="151"/>
      <c r="AB599" s="111"/>
      <c r="AC599" s="112"/>
      <c r="AD599" s="96"/>
      <c r="AE599" s="56"/>
      <c r="AF599" s="11"/>
      <c r="AG599" s="11"/>
      <c r="AH599" s="11"/>
      <c r="AI599" s="11"/>
      <c r="AJ599" s="1"/>
      <c r="AK599" s="74"/>
      <c r="AL599" s="74"/>
      <c r="AM599" s="1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  <c r="AZ599" s="15"/>
      <c r="BA599" s="15"/>
      <c r="BB599" s="15"/>
      <c r="BC599" s="15"/>
    </row>
    <row r="600" spans="1:55" ht="18" customHeight="1">
      <c r="A600" s="116"/>
      <c r="B600" s="235" t="s">
        <v>584</v>
      </c>
      <c r="C600" s="189" t="s">
        <v>602</v>
      </c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  <c r="P600" s="107"/>
      <c r="Q600" s="107"/>
      <c r="R600" s="107"/>
      <c r="S600" s="108"/>
      <c r="T600" s="228">
        <f t="shared" si="23"/>
        <v>0</v>
      </c>
      <c r="U600" s="107"/>
      <c r="V600" s="108"/>
      <c r="W600" s="229"/>
      <c r="X600" s="111"/>
      <c r="Y600" s="111"/>
      <c r="Z600" s="112"/>
      <c r="AA600" s="151"/>
      <c r="AB600" s="111"/>
      <c r="AC600" s="112"/>
      <c r="AD600" s="96"/>
      <c r="AE600" s="27"/>
      <c r="AF600" s="11"/>
      <c r="AG600" s="11"/>
      <c r="AH600" s="11"/>
      <c r="AI600" s="11"/>
      <c r="AJ600" s="1"/>
      <c r="AK600" s="74"/>
      <c r="AL600" s="74"/>
      <c r="AM600" s="1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  <c r="AZ600" s="15"/>
      <c r="BA600" s="15"/>
      <c r="BB600" s="15"/>
      <c r="BC600" s="15"/>
    </row>
    <row r="601" spans="1:55" ht="15.75" customHeight="1">
      <c r="A601" s="116"/>
      <c r="B601" s="117"/>
      <c r="C601" s="189" t="s">
        <v>586</v>
      </c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8"/>
      <c r="T601" s="228">
        <f t="shared" si="23"/>
        <v>0</v>
      </c>
      <c r="U601" s="107"/>
      <c r="V601" s="108"/>
      <c r="W601" s="229"/>
      <c r="X601" s="111"/>
      <c r="Y601" s="111"/>
      <c r="Z601" s="112"/>
      <c r="AA601" s="151"/>
      <c r="AB601" s="111"/>
      <c r="AC601" s="112"/>
      <c r="AD601" s="96"/>
      <c r="AE601" s="27"/>
      <c r="AF601" s="11"/>
      <c r="AG601" s="11"/>
      <c r="AH601" s="11"/>
      <c r="AI601" s="11"/>
      <c r="AJ601" s="15"/>
      <c r="AK601" s="74"/>
      <c r="AL601" s="74"/>
      <c r="AM601" s="1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  <c r="AZ601" s="15"/>
      <c r="BA601" s="15"/>
      <c r="BB601" s="15"/>
      <c r="BC601" s="15"/>
    </row>
    <row r="602" spans="1:55" ht="16.5" customHeight="1">
      <c r="A602" s="116"/>
      <c r="B602" s="189" t="s">
        <v>603</v>
      </c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8"/>
      <c r="T602" s="228">
        <f t="shared" si="23"/>
        <v>0</v>
      </c>
      <c r="U602" s="107"/>
      <c r="V602" s="108"/>
      <c r="W602" s="229"/>
      <c r="X602" s="111"/>
      <c r="Y602" s="111"/>
      <c r="Z602" s="112"/>
      <c r="AA602" s="151"/>
      <c r="AB602" s="111"/>
      <c r="AC602" s="112"/>
      <c r="AD602" s="96"/>
      <c r="AE602" s="56"/>
      <c r="AF602" s="11"/>
      <c r="AG602" s="11"/>
      <c r="AH602" s="11"/>
      <c r="AI602" s="11"/>
      <c r="AJ602" s="15"/>
      <c r="AK602" s="74"/>
      <c r="AL602" s="74"/>
      <c r="AM602" s="1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  <c r="AZ602" s="15"/>
      <c r="BA602" s="15"/>
      <c r="BB602" s="15"/>
      <c r="BC602" s="15"/>
    </row>
    <row r="603" spans="1:55" ht="17.25" customHeight="1">
      <c r="A603" s="116"/>
      <c r="B603" s="189" t="s">
        <v>588</v>
      </c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8"/>
      <c r="T603" s="228">
        <f t="shared" si="23"/>
        <v>0</v>
      </c>
      <c r="U603" s="107"/>
      <c r="V603" s="108"/>
      <c r="W603" s="229"/>
      <c r="X603" s="111"/>
      <c r="Y603" s="111"/>
      <c r="Z603" s="112"/>
      <c r="AA603" s="151"/>
      <c r="AB603" s="111"/>
      <c r="AC603" s="112"/>
      <c r="AD603" s="96"/>
      <c r="AE603" s="27"/>
      <c r="AF603" s="11"/>
      <c r="AG603" s="11"/>
      <c r="AH603" s="11"/>
      <c r="AI603" s="11"/>
      <c r="AJ603" s="15"/>
      <c r="AK603" s="74"/>
      <c r="AL603" s="74"/>
      <c r="AM603" s="1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  <c r="AZ603" s="15"/>
      <c r="BA603" s="15"/>
      <c r="BB603" s="15"/>
      <c r="BC603" s="15"/>
    </row>
    <row r="604" spans="1:55" ht="17.25" customHeight="1">
      <c r="A604" s="117"/>
      <c r="B604" s="189" t="s">
        <v>589</v>
      </c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8"/>
      <c r="T604" s="228">
        <f t="shared" si="23"/>
        <v>0</v>
      </c>
      <c r="U604" s="107"/>
      <c r="V604" s="108"/>
      <c r="W604" s="229"/>
      <c r="X604" s="111"/>
      <c r="Y604" s="111"/>
      <c r="Z604" s="112"/>
      <c r="AA604" s="151"/>
      <c r="AB604" s="111"/>
      <c r="AC604" s="112"/>
      <c r="AD604" s="96"/>
      <c r="AE604" s="27"/>
      <c r="AF604" s="11"/>
      <c r="AG604" s="11"/>
      <c r="AH604" s="11"/>
      <c r="AI604" s="11"/>
      <c r="AJ604" s="15"/>
      <c r="AK604" s="74"/>
      <c r="AL604" s="74"/>
      <c r="AM604" s="1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  <c r="AZ604" s="15"/>
      <c r="BA604" s="15"/>
      <c r="BB604" s="15"/>
      <c r="BC604" s="15"/>
    </row>
    <row r="605" spans="1:55" ht="15.75" customHeight="1">
      <c r="A605" s="123" t="s">
        <v>590</v>
      </c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  <c r="P605" s="107"/>
      <c r="Q605" s="107"/>
      <c r="R605" s="107"/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/>
      <c r="AD605" s="108"/>
      <c r="AE605" s="27"/>
      <c r="AF605" s="11"/>
      <c r="AG605" s="11"/>
      <c r="AH605" s="11"/>
      <c r="AI605" s="11"/>
      <c r="AJ605" s="15"/>
      <c r="AK605" s="74"/>
      <c r="AL605" s="74"/>
      <c r="AM605" s="1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  <c r="AZ605" s="15"/>
      <c r="BA605" s="15"/>
      <c r="BB605" s="15"/>
      <c r="BC605" s="15"/>
    </row>
    <row r="606" spans="1:55" ht="21" customHeight="1">
      <c r="A606" s="106" t="s">
        <v>604</v>
      </c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  <c r="P606" s="107"/>
      <c r="Q606" s="107"/>
      <c r="R606" s="107"/>
      <c r="S606" s="108"/>
      <c r="T606" s="228">
        <f t="shared" ref="T606:T611" si="24">SUM(W606,AD606)</f>
        <v>0</v>
      </c>
      <c r="U606" s="107"/>
      <c r="V606" s="108"/>
      <c r="W606" s="229"/>
      <c r="X606" s="111"/>
      <c r="Y606" s="111"/>
      <c r="Z606" s="112"/>
      <c r="AA606" s="151"/>
      <c r="AB606" s="111"/>
      <c r="AC606" s="112"/>
      <c r="AD606" s="96"/>
      <c r="AE606" s="27"/>
      <c r="AF606" s="11"/>
      <c r="AG606" s="11"/>
      <c r="AH606" s="11"/>
      <c r="AI606" s="11"/>
      <c r="AJ606" s="15"/>
      <c r="AK606" s="74"/>
      <c r="AL606" s="74"/>
      <c r="AM606" s="1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  <c r="AZ606" s="15"/>
      <c r="BA606" s="15"/>
      <c r="BB606" s="15"/>
      <c r="BC606" s="15"/>
    </row>
    <row r="607" spans="1:55" ht="21" customHeight="1">
      <c r="A607" s="106" t="s">
        <v>592</v>
      </c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8"/>
      <c r="T607" s="228">
        <f t="shared" si="24"/>
        <v>0</v>
      </c>
      <c r="U607" s="107"/>
      <c r="V607" s="108"/>
      <c r="W607" s="229"/>
      <c r="X607" s="111"/>
      <c r="Y607" s="111"/>
      <c r="Z607" s="112"/>
      <c r="AA607" s="151"/>
      <c r="AB607" s="111"/>
      <c r="AC607" s="112"/>
      <c r="AD607" s="96"/>
      <c r="AE607" s="27"/>
      <c r="AF607" s="11"/>
      <c r="AG607" s="11"/>
      <c r="AH607" s="11"/>
      <c r="AI607" s="11"/>
      <c r="AJ607" s="15"/>
      <c r="AK607" s="74"/>
      <c r="AL607" s="74"/>
      <c r="AM607" s="1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  <c r="AZ607" s="15"/>
      <c r="BA607" s="15"/>
      <c r="BB607" s="15"/>
      <c r="BC607" s="15"/>
    </row>
    <row r="608" spans="1:55" ht="19.5" customHeight="1">
      <c r="A608" s="106" t="s">
        <v>593</v>
      </c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  <c r="P608" s="107"/>
      <c r="Q608" s="107"/>
      <c r="R608" s="107"/>
      <c r="S608" s="108"/>
      <c r="T608" s="228">
        <f t="shared" si="24"/>
        <v>0</v>
      </c>
      <c r="U608" s="107"/>
      <c r="V608" s="108"/>
      <c r="W608" s="229"/>
      <c r="X608" s="111"/>
      <c r="Y608" s="111"/>
      <c r="Z608" s="112"/>
      <c r="AA608" s="151"/>
      <c r="AB608" s="111"/>
      <c r="AC608" s="112"/>
      <c r="AD608" s="96"/>
      <c r="AE608" s="27"/>
      <c r="AF608" s="11"/>
      <c r="AG608" s="11"/>
      <c r="AH608" s="11"/>
      <c r="AI608" s="11"/>
      <c r="AJ608" s="15"/>
      <c r="AK608" s="74"/>
      <c r="AL608" s="74"/>
      <c r="AM608" s="1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  <c r="AZ608" s="15"/>
      <c r="BA608" s="15"/>
      <c r="BB608" s="15"/>
      <c r="BC608" s="15"/>
    </row>
    <row r="609" spans="1:55" ht="16.5" customHeight="1">
      <c r="A609" s="106" t="s">
        <v>594</v>
      </c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8"/>
      <c r="T609" s="228">
        <f t="shared" si="24"/>
        <v>0</v>
      </c>
      <c r="U609" s="107"/>
      <c r="V609" s="108"/>
      <c r="W609" s="229"/>
      <c r="X609" s="111"/>
      <c r="Y609" s="111"/>
      <c r="Z609" s="112"/>
      <c r="AA609" s="151"/>
      <c r="AB609" s="111"/>
      <c r="AC609" s="112"/>
      <c r="AD609" s="96"/>
      <c r="AE609" s="27"/>
      <c r="AF609" s="15"/>
      <c r="AG609" s="11"/>
      <c r="AH609" s="11"/>
      <c r="AI609" s="11"/>
      <c r="AJ609" s="15"/>
      <c r="AK609" s="74"/>
      <c r="AL609" s="74"/>
      <c r="AM609" s="1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  <c r="AZ609" s="15"/>
      <c r="BA609" s="15"/>
      <c r="BB609" s="15"/>
      <c r="BC609" s="15"/>
    </row>
    <row r="610" spans="1:55" ht="31.5" customHeight="1">
      <c r="A610" s="106" t="s">
        <v>595</v>
      </c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8"/>
      <c r="T610" s="228">
        <f t="shared" si="24"/>
        <v>0</v>
      </c>
      <c r="U610" s="107"/>
      <c r="V610" s="108"/>
      <c r="W610" s="229"/>
      <c r="X610" s="111"/>
      <c r="Y610" s="111"/>
      <c r="Z610" s="112"/>
      <c r="AA610" s="151"/>
      <c r="AB610" s="111"/>
      <c r="AC610" s="112"/>
      <c r="AD610" s="96"/>
      <c r="AE610" s="27"/>
      <c r="AF610" s="15"/>
      <c r="AG610" s="11"/>
      <c r="AH610" s="11"/>
      <c r="AI610" s="11"/>
      <c r="AJ610" s="15"/>
      <c r="AK610" s="74"/>
      <c r="AL610" s="74"/>
      <c r="AM610" s="1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  <c r="AZ610" s="15"/>
      <c r="BA610" s="15"/>
      <c r="BB610" s="15"/>
      <c r="BC610" s="15"/>
    </row>
    <row r="611" spans="1:55" ht="17.25" customHeight="1">
      <c r="A611" s="106" t="s">
        <v>596</v>
      </c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8"/>
      <c r="T611" s="228">
        <f t="shared" si="24"/>
        <v>0</v>
      </c>
      <c r="U611" s="107"/>
      <c r="V611" s="108"/>
      <c r="W611" s="229"/>
      <c r="X611" s="111"/>
      <c r="Y611" s="111"/>
      <c r="Z611" s="112"/>
      <c r="AA611" s="151"/>
      <c r="AB611" s="111"/>
      <c r="AC611" s="112"/>
      <c r="AD611" s="96"/>
      <c r="AE611" s="27"/>
      <c r="AF611" s="27"/>
      <c r="AG611" s="27"/>
      <c r="AH611" s="27"/>
      <c r="AI611" s="27"/>
      <c r="AJ611" s="27"/>
      <c r="AK611" s="74"/>
      <c r="AL611" s="74"/>
      <c r="AM611" s="1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  <c r="AZ611" s="15"/>
      <c r="BA611" s="15"/>
      <c r="BB611" s="15"/>
      <c r="BC611" s="15"/>
    </row>
    <row r="612" spans="1:55" ht="18" customHeight="1">
      <c r="A612" s="34"/>
      <c r="B612" s="237"/>
      <c r="C612" s="128"/>
      <c r="D612" s="128"/>
      <c r="E612" s="128"/>
      <c r="F612" s="128"/>
      <c r="G612" s="128"/>
      <c r="H612" s="128"/>
      <c r="I612" s="128"/>
      <c r="J612" s="128"/>
      <c r="K612" s="128"/>
      <c r="L612" s="14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7"/>
      <c r="AF612" s="27"/>
      <c r="AG612" s="27"/>
      <c r="AH612" s="27"/>
      <c r="AI612" s="27"/>
      <c r="AJ612" s="27"/>
      <c r="AK612" s="74"/>
      <c r="AL612" s="74"/>
      <c r="AM612" s="1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  <c r="AZ612" s="15"/>
      <c r="BA612" s="15"/>
      <c r="BB612" s="15"/>
      <c r="BC612" s="15"/>
    </row>
    <row r="613" spans="1:55" ht="32.25" customHeight="1">
      <c r="A613" s="16" t="s">
        <v>605</v>
      </c>
      <c r="B613" s="123" t="s">
        <v>606</v>
      </c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23" t="s">
        <v>40</v>
      </c>
      <c r="U613" s="107"/>
      <c r="V613" s="108"/>
      <c r="W613" s="123" t="s">
        <v>607</v>
      </c>
      <c r="X613" s="107"/>
      <c r="Y613" s="108"/>
      <c r="Z613" s="233" t="s">
        <v>608</v>
      </c>
      <c r="AA613" s="125"/>
      <c r="AB613" s="125"/>
      <c r="AC613" s="126"/>
      <c r="AD613" s="240" t="s">
        <v>609</v>
      </c>
      <c r="AE613" s="27"/>
      <c r="AF613" s="27"/>
      <c r="AG613" s="27"/>
      <c r="AH613" s="27"/>
      <c r="AI613" s="27"/>
      <c r="AJ613" s="27"/>
      <c r="AK613" s="27"/>
      <c r="AL613" s="27"/>
      <c r="AM613" s="27"/>
      <c r="AN613" s="27"/>
      <c r="AO613" s="27"/>
      <c r="AP613" s="27"/>
      <c r="AQ613" s="27"/>
      <c r="AR613" s="79"/>
      <c r="AS613" s="80"/>
      <c r="AT613" s="81"/>
      <c r="AU613" s="81"/>
      <c r="AV613" s="81"/>
      <c r="AW613" s="81"/>
      <c r="AX613" s="82"/>
      <c r="AY613" s="15"/>
      <c r="AZ613" s="15"/>
      <c r="BA613" s="15"/>
      <c r="BB613" s="15"/>
      <c r="BC613" s="15"/>
    </row>
    <row r="614" spans="1:55" ht="31.5" customHeight="1">
      <c r="A614" s="106" t="s">
        <v>610</v>
      </c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8"/>
      <c r="T614" s="122"/>
      <c r="U614" s="111"/>
      <c r="V614" s="112"/>
      <c r="W614" s="204"/>
      <c r="X614" s="111"/>
      <c r="Y614" s="112"/>
      <c r="Z614" s="127"/>
      <c r="AA614" s="128"/>
      <c r="AB614" s="128"/>
      <c r="AC614" s="129"/>
      <c r="AD614" s="117"/>
      <c r="AE614" s="27"/>
      <c r="AF614" s="27"/>
      <c r="AG614" s="27"/>
      <c r="AH614" s="27"/>
      <c r="AI614" s="27"/>
      <c r="AJ614" s="27"/>
      <c r="AK614" s="77"/>
      <c r="AL614" s="77"/>
      <c r="AM614" s="1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  <c r="AZ614" s="15"/>
      <c r="BA614" s="15"/>
      <c r="BB614" s="15"/>
      <c r="BC614" s="15"/>
    </row>
    <row r="615" spans="1:55" ht="27.75" customHeight="1">
      <c r="A615" s="234" t="s">
        <v>578</v>
      </c>
      <c r="B615" s="106" t="s">
        <v>611</v>
      </c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22"/>
      <c r="U615" s="111"/>
      <c r="V615" s="112"/>
      <c r="W615" s="204"/>
      <c r="X615" s="111"/>
      <c r="Y615" s="112"/>
      <c r="Z615" s="236" t="str">
        <f t="shared" ref="Z615:Z617" si="25">IF(ISERR(T615/$T$614),"",(T615/$T$614))</f>
        <v/>
      </c>
      <c r="AA615" s="107"/>
      <c r="AB615" s="107"/>
      <c r="AC615" s="108"/>
      <c r="AD615" s="83" t="str">
        <f t="shared" ref="AD615:AD617" si="26">IF(ISERR(W615/$W$614),"",(W615/$W$614))</f>
        <v/>
      </c>
      <c r="AE615" s="27"/>
      <c r="AF615" s="27"/>
      <c r="AG615" s="27"/>
      <c r="AH615" s="27"/>
      <c r="AI615" s="27"/>
      <c r="AJ615" s="27"/>
      <c r="AK615" s="241"/>
      <c r="AL615" s="128"/>
      <c r="AM615" s="1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  <c r="AZ615" s="15"/>
      <c r="BA615" s="15"/>
      <c r="BB615" s="15"/>
      <c r="BC615" s="15"/>
    </row>
    <row r="616" spans="1:55" ht="20.25" customHeight="1">
      <c r="A616" s="116"/>
      <c r="B616" s="106" t="s">
        <v>612</v>
      </c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22"/>
      <c r="U616" s="111"/>
      <c r="V616" s="112"/>
      <c r="W616" s="204"/>
      <c r="X616" s="111"/>
      <c r="Y616" s="112"/>
      <c r="Z616" s="236" t="str">
        <f t="shared" si="25"/>
        <v/>
      </c>
      <c r="AA616" s="107"/>
      <c r="AB616" s="107"/>
      <c r="AC616" s="108"/>
      <c r="AD616" s="83" t="str">
        <f t="shared" si="26"/>
        <v/>
      </c>
      <c r="AE616" s="27"/>
      <c r="AF616" s="27"/>
      <c r="AG616" s="27"/>
      <c r="AH616" s="27"/>
      <c r="AI616" s="27"/>
      <c r="AJ616" s="27"/>
      <c r="AK616" s="241"/>
      <c r="AL616" s="128"/>
      <c r="AM616" s="1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  <c r="AZ616" s="15"/>
      <c r="BA616" s="15"/>
      <c r="BB616" s="15"/>
      <c r="BC616" s="15"/>
    </row>
    <row r="617" spans="1:55" ht="18.75" customHeight="1">
      <c r="A617" s="117"/>
      <c r="B617" s="106" t="s">
        <v>613</v>
      </c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22"/>
      <c r="U617" s="111"/>
      <c r="V617" s="112"/>
      <c r="W617" s="204"/>
      <c r="X617" s="111"/>
      <c r="Y617" s="112"/>
      <c r="Z617" s="236" t="str">
        <f t="shared" si="25"/>
        <v/>
      </c>
      <c r="AA617" s="107"/>
      <c r="AB617" s="107"/>
      <c r="AC617" s="108"/>
      <c r="AD617" s="83" t="str">
        <f t="shared" si="26"/>
        <v/>
      </c>
      <c r="AE617" s="27"/>
      <c r="AF617" s="27"/>
      <c r="AG617" s="27"/>
      <c r="AH617" s="27"/>
      <c r="AI617" s="27"/>
      <c r="AJ617" s="27"/>
      <c r="AK617" s="1"/>
      <c r="AL617" s="1"/>
      <c r="AM617" s="1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  <c r="AZ617" s="15"/>
      <c r="BA617" s="15"/>
      <c r="BB617" s="15"/>
      <c r="BC617" s="15"/>
    </row>
    <row r="618" spans="1:55" ht="16.5" customHeight="1">
      <c r="A618" s="123" t="s">
        <v>590</v>
      </c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8"/>
      <c r="AE618" s="27"/>
      <c r="AF618" s="27"/>
      <c r="AG618" s="27"/>
      <c r="AH618" s="27"/>
      <c r="AI618" s="27"/>
      <c r="AJ618" s="27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  <c r="AZ618" s="15"/>
      <c r="BA618" s="15"/>
      <c r="BB618" s="15"/>
      <c r="BC618" s="15"/>
    </row>
    <row r="619" spans="1:55" ht="18" customHeight="1">
      <c r="A619" s="106" t="s">
        <v>593</v>
      </c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204"/>
      <c r="U619" s="111"/>
      <c r="V619" s="112"/>
      <c r="W619" s="204"/>
      <c r="X619" s="111"/>
      <c r="Y619" s="112"/>
      <c r="Z619" s="238" t="str">
        <f t="shared" ref="Z619:Z624" si="27">IF(ISERR(T619/$T$614),"",(T619/$T$614))</f>
        <v/>
      </c>
      <c r="AA619" s="107"/>
      <c r="AB619" s="107"/>
      <c r="AC619" s="108"/>
      <c r="AD619" s="83" t="str">
        <f t="shared" ref="AD619:AD624" si="28">IF(ISERR(W619/$W$614),"",(W619/$W$614))</f>
        <v/>
      </c>
      <c r="AE619" s="27"/>
      <c r="AF619" s="27"/>
      <c r="AG619" s="27"/>
      <c r="AH619" s="27"/>
      <c r="AI619" s="27"/>
      <c r="AJ619" s="27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  <c r="AZ619" s="15"/>
      <c r="BA619" s="15"/>
      <c r="BB619" s="15"/>
      <c r="BC619" s="15"/>
    </row>
    <row r="620" spans="1:55" ht="31.5" customHeight="1">
      <c r="A620" s="239" t="s">
        <v>614</v>
      </c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204"/>
      <c r="U620" s="111"/>
      <c r="V620" s="112"/>
      <c r="W620" s="204"/>
      <c r="X620" s="111"/>
      <c r="Y620" s="112"/>
      <c r="Z620" s="238" t="str">
        <f t="shared" si="27"/>
        <v/>
      </c>
      <c r="AA620" s="107"/>
      <c r="AB620" s="107"/>
      <c r="AC620" s="108"/>
      <c r="AD620" s="83" t="str">
        <f t="shared" si="28"/>
        <v/>
      </c>
      <c r="AE620" s="27"/>
      <c r="AF620" s="27"/>
      <c r="AG620" s="27"/>
      <c r="AH620" s="27"/>
      <c r="AI620" s="27"/>
      <c r="AJ620" s="27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  <c r="AZ620" s="15"/>
      <c r="BA620" s="15"/>
      <c r="BB620" s="15"/>
      <c r="BC620" s="15"/>
    </row>
    <row r="621" spans="1:55" ht="15.75" customHeight="1">
      <c r="A621" s="106" t="s">
        <v>594</v>
      </c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204"/>
      <c r="U621" s="111"/>
      <c r="V621" s="112"/>
      <c r="W621" s="204"/>
      <c r="X621" s="111"/>
      <c r="Y621" s="112"/>
      <c r="Z621" s="238" t="str">
        <f t="shared" si="27"/>
        <v/>
      </c>
      <c r="AA621" s="107"/>
      <c r="AB621" s="107"/>
      <c r="AC621" s="108"/>
      <c r="AD621" s="83" t="str">
        <f t="shared" si="28"/>
        <v/>
      </c>
      <c r="AE621" s="27"/>
      <c r="AF621" s="27"/>
      <c r="AG621" s="27"/>
      <c r="AH621" s="27"/>
      <c r="AI621" s="27"/>
      <c r="AJ621" s="27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  <c r="AZ621" s="15"/>
      <c r="BA621" s="15"/>
      <c r="BB621" s="15"/>
      <c r="BC621" s="15"/>
    </row>
    <row r="622" spans="1:55" ht="32.25" customHeight="1">
      <c r="A622" s="239" t="s">
        <v>615</v>
      </c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204"/>
      <c r="U622" s="111"/>
      <c r="V622" s="112"/>
      <c r="W622" s="204"/>
      <c r="X622" s="111"/>
      <c r="Y622" s="112"/>
      <c r="Z622" s="238" t="str">
        <f t="shared" si="27"/>
        <v/>
      </c>
      <c r="AA622" s="107"/>
      <c r="AB622" s="107"/>
      <c r="AC622" s="108"/>
      <c r="AD622" s="83" t="str">
        <f t="shared" si="28"/>
        <v/>
      </c>
      <c r="AE622" s="27"/>
      <c r="AF622" s="27"/>
      <c r="AG622" s="27"/>
      <c r="AH622" s="27"/>
      <c r="AI622" s="27"/>
      <c r="AJ622" s="27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  <c r="AZ622" s="15"/>
      <c r="BA622" s="15"/>
      <c r="BB622" s="15"/>
      <c r="BC622" s="15"/>
    </row>
    <row r="623" spans="1:55" ht="33" customHeight="1">
      <c r="A623" s="106" t="s">
        <v>595</v>
      </c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204"/>
      <c r="U623" s="111"/>
      <c r="V623" s="112"/>
      <c r="W623" s="204"/>
      <c r="X623" s="111"/>
      <c r="Y623" s="112"/>
      <c r="Z623" s="238" t="str">
        <f t="shared" si="27"/>
        <v/>
      </c>
      <c r="AA623" s="107"/>
      <c r="AB623" s="107"/>
      <c r="AC623" s="108"/>
      <c r="AD623" s="83" t="str">
        <f t="shared" si="28"/>
        <v/>
      </c>
      <c r="AE623" s="27"/>
      <c r="AF623" s="27"/>
      <c r="AG623" s="27"/>
      <c r="AH623" s="27"/>
      <c r="AI623" s="27"/>
      <c r="AJ623" s="27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  <c r="AZ623" s="15"/>
      <c r="BA623" s="15"/>
      <c r="BB623" s="15"/>
      <c r="BC623" s="15"/>
    </row>
    <row r="624" spans="1:55" ht="15.75" customHeight="1">
      <c r="A624" s="106" t="s">
        <v>596</v>
      </c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8"/>
      <c r="T624" s="204"/>
      <c r="U624" s="111"/>
      <c r="V624" s="112"/>
      <c r="W624" s="204"/>
      <c r="X624" s="111"/>
      <c r="Y624" s="112"/>
      <c r="Z624" s="238" t="str">
        <f t="shared" si="27"/>
        <v/>
      </c>
      <c r="AA624" s="107"/>
      <c r="AB624" s="107"/>
      <c r="AC624" s="108"/>
      <c r="AD624" s="83" t="str">
        <f t="shared" si="28"/>
        <v/>
      </c>
      <c r="AE624" s="27"/>
      <c r="AF624" s="27"/>
      <c r="AG624" s="27"/>
      <c r="AH624" s="27"/>
      <c r="AI624" s="27"/>
      <c r="AJ624" s="27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  <c r="AZ624" s="15"/>
      <c r="BA624" s="15"/>
      <c r="BB624" s="15"/>
      <c r="BC624" s="15"/>
    </row>
    <row r="625" spans="1:55" ht="12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27"/>
      <c r="AF625" s="27"/>
      <c r="AG625" s="27"/>
      <c r="AH625" s="27"/>
      <c r="AI625" s="27"/>
      <c r="AJ625" s="27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  <c r="AZ625" s="15"/>
      <c r="BA625" s="15"/>
      <c r="BB625" s="15"/>
      <c r="BC625" s="15"/>
    </row>
    <row r="626" spans="1:55" ht="12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27"/>
      <c r="AF626" s="27"/>
      <c r="AG626" s="27"/>
      <c r="AH626" s="27"/>
      <c r="AI626" s="27"/>
      <c r="AJ626" s="27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  <c r="AZ626" s="15"/>
      <c r="BA626" s="15"/>
      <c r="BB626" s="15"/>
      <c r="BC626" s="15"/>
    </row>
  </sheetData>
  <sheetProtection password="C92C" sheet="1" objects="1" scenarios="1" selectLockedCells="1"/>
  <mergeCells count="1812">
    <mergeCell ref="A572:U572"/>
    <mergeCell ref="A573:U573"/>
    <mergeCell ref="A574:U574"/>
    <mergeCell ref="B582:S582"/>
    <mergeCell ref="T582:V582"/>
    <mergeCell ref="A575:U575"/>
    <mergeCell ref="A576:U576"/>
    <mergeCell ref="A578:AD578"/>
    <mergeCell ref="A579:A580"/>
    <mergeCell ref="B579:S579"/>
    <mergeCell ref="T579:V580"/>
    <mergeCell ref="W579:AD579"/>
    <mergeCell ref="AA580:AC580"/>
    <mergeCell ref="W582:Z582"/>
    <mergeCell ref="AA582:AC582"/>
    <mergeCell ref="T583:V583"/>
    <mergeCell ref="W583:Z583"/>
    <mergeCell ref="T581:V581"/>
    <mergeCell ref="B583:B584"/>
    <mergeCell ref="C583:S583"/>
    <mergeCell ref="C584:S584"/>
    <mergeCell ref="AA112:AB112"/>
    <mergeCell ref="AC112:AD112"/>
    <mergeCell ref="B112:J112"/>
    <mergeCell ref="K112:M112"/>
    <mergeCell ref="N112:P112"/>
    <mergeCell ref="Q112:S112"/>
    <mergeCell ref="T112:U112"/>
    <mergeCell ref="V112:W112"/>
    <mergeCell ref="X112:Z112"/>
    <mergeCell ref="B105:J107"/>
    <mergeCell ref="B108:J108"/>
    <mergeCell ref="K108:M108"/>
    <mergeCell ref="N108:P108"/>
    <mergeCell ref="B109:J109"/>
    <mergeCell ref="K109:M109"/>
    <mergeCell ref="N109:P109"/>
    <mergeCell ref="B535:AD535"/>
    <mergeCell ref="AA110:AB110"/>
    <mergeCell ref="AC110:AD110"/>
    <mergeCell ref="B110:J110"/>
    <mergeCell ref="K110:M110"/>
    <mergeCell ref="N110:P110"/>
    <mergeCell ref="Q110:S110"/>
    <mergeCell ref="T110:U110"/>
    <mergeCell ref="V110:W110"/>
    <mergeCell ref="X110:Z110"/>
    <mergeCell ref="AA111:AB111"/>
    <mergeCell ref="AC111:AD111"/>
    <mergeCell ref="B111:J111"/>
    <mergeCell ref="K111:M111"/>
    <mergeCell ref="N111:P111"/>
    <mergeCell ref="Q111:S111"/>
    <mergeCell ref="T111:U111"/>
    <mergeCell ref="V111:W111"/>
    <mergeCell ref="X111:Z111"/>
    <mergeCell ref="B101:Q101"/>
    <mergeCell ref="R101:X101"/>
    <mergeCell ref="Y101:AA101"/>
    <mergeCell ref="AB101:AD101"/>
    <mergeCell ref="A103:AD103"/>
    <mergeCell ref="B104:AD104"/>
    <mergeCell ref="N105:AD105"/>
    <mergeCell ref="T107:U107"/>
    <mergeCell ref="V107:W107"/>
    <mergeCell ref="Q108:S108"/>
    <mergeCell ref="T108:U108"/>
    <mergeCell ref="V108:W108"/>
    <mergeCell ref="Q109:S109"/>
    <mergeCell ref="T109:U109"/>
    <mergeCell ref="V109:W109"/>
    <mergeCell ref="X107:Z107"/>
    <mergeCell ref="AA107:AB107"/>
    <mergeCell ref="X108:Z108"/>
    <mergeCell ref="AA108:AB108"/>
    <mergeCell ref="AC108:AD108"/>
    <mergeCell ref="X109:Z109"/>
    <mergeCell ref="AA109:AB109"/>
    <mergeCell ref="AC109:AD109"/>
    <mergeCell ref="K105:M107"/>
    <mergeCell ref="N106:U106"/>
    <mergeCell ref="V106:Z106"/>
    <mergeCell ref="AA106:AD106"/>
    <mergeCell ref="N107:P107"/>
    <mergeCell ref="Q107:S107"/>
    <mergeCell ref="AC107:AD107"/>
    <mergeCell ref="AB95:AD95"/>
    <mergeCell ref="R96:X96"/>
    <mergeCell ref="Y96:AA96"/>
    <mergeCell ref="AB96:AD96"/>
    <mergeCell ref="B96:Q96"/>
    <mergeCell ref="B97:Q97"/>
    <mergeCell ref="R97:X97"/>
    <mergeCell ref="Y97:AA97"/>
    <mergeCell ref="AB97:AD97"/>
    <mergeCell ref="B98:Q98"/>
    <mergeCell ref="R98:X98"/>
    <mergeCell ref="B99:Q99"/>
    <mergeCell ref="R99:X99"/>
    <mergeCell ref="Y99:AA99"/>
    <mergeCell ref="AB99:AD99"/>
    <mergeCell ref="R100:X100"/>
    <mergeCell ref="Y100:AA100"/>
    <mergeCell ref="AB100:AD100"/>
    <mergeCell ref="B100:Q100"/>
    <mergeCell ref="X87:AA87"/>
    <mergeCell ref="AB87:AC87"/>
    <mergeCell ref="B89:AD89"/>
    <mergeCell ref="B90:AC90"/>
    <mergeCell ref="B91:AC91"/>
    <mergeCell ref="B92:AC92"/>
    <mergeCell ref="B93:AD93"/>
    <mergeCell ref="B94:Q94"/>
    <mergeCell ref="R94:X94"/>
    <mergeCell ref="Y94:AA94"/>
    <mergeCell ref="AB94:AD94"/>
    <mergeCell ref="B26:AD26"/>
    <mergeCell ref="B27:I27"/>
    <mergeCell ref="J27:AD27"/>
    <mergeCell ref="B30:I30"/>
    <mergeCell ref="J30:AD30"/>
    <mergeCell ref="A10:AD10"/>
    <mergeCell ref="B11:AD11"/>
    <mergeCell ref="B12:I12"/>
    <mergeCell ref="J12:AD12"/>
    <mergeCell ref="B13:I13"/>
    <mergeCell ref="J13:AD13"/>
    <mergeCell ref="A32:AD32"/>
    <mergeCell ref="B33:AC33"/>
    <mergeCell ref="B34:AC34"/>
    <mergeCell ref="B36:AC36"/>
    <mergeCell ref="B37:C38"/>
    <mergeCell ref="D37:AB37"/>
    <mergeCell ref="D38:AB38"/>
    <mergeCell ref="B39:AB39"/>
    <mergeCell ref="T66:W67"/>
    <mergeCell ref="X67:AA67"/>
    <mergeCell ref="A49:A87"/>
    <mergeCell ref="A89:A101"/>
    <mergeCell ref="A105:A107"/>
    <mergeCell ref="A109:A113"/>
    <mergeCell ref="A115:A119"/>
    <mergeCell ref="A121:A125"/>
    <mergeCell ref="A127:A131"/>
    <mergeCell ref="A11:A30"/>
    <mergeCell ref="A33:A34"/>
    <mergeCell ref="A36:A39"/>
    <mergeCell ref="A41:A47"/>
    <mergeCell ref="B57:B59"/>
    <mergeCell ref="B69:B71"/>
    <mergeCell ref="B81:B83"/>
    <mergeCell ref="B87:Q87"/>
    <mergeCell ref="R87:S87"/>
    <mergeCell ref="T87:W87"/>
    <mergeCell ref="B68:Q68"/>
    <mergeCell ref="R68:S68"/>
    <mergeCell ref="T68:W68"/>
    <mergeCell ref="T65:AD65"/>
    <mergeCell ref="X66:AC66"/>
    <mergeCell ref="AB83:AC83"/>
    <mergeCell ref="R84:S84"/>
    <mergeCell ref="T84:W84"/>
    <mergeCell ref="X84:AA84"/>
    <mergeCell ref="AB84:AC84"/>
    <mergeCell ref="Y98:AA98"/>
    <mergeCell ref="AB98:AD98"/>
    <mergeCell ref="B95:Q95"/>
    <mergeCell ref="R95:X95"/>
    <mergeCell ref="Y95:AA95"/>
    <mergeCell ref="Y46:AA46"/>
    <mergeCell ref="AB46:AD46"/>
    <mergeCell ref="B47:AD47"/>
    <mergeCell ref="Y45:AA45"/>
    <mergeCell ref="AB45:AD45"/>
    <mergeCell ref="AB63:AC63"/>
    <mergeCell ref="B64:AD64"/>
    <mergeCell ref="B65:Q67"/>
    <mergeCell ref="R65:S67"/>
    <mergeCell ref="AD66:AD67"/>
    <mergeCell ref="AB67:AC67"/>
    <mergeCell ref="R86:S86"/>
    <mergeCell ref="T86:W86"/>
    <mergeCell ref="X86:AA86"/>
    <mergeCell ref="AB86:AC86"/>
    <mergeCell ref="B84:Q84"/>
    <mergeCell ref="B85:Q85"/>
    <mergeCell ref="R85:S85"/>
    <mergeCell ref="T85:W85"/>
    <mergeCell ref="X85:AA85"/>
    <mergeCell ref="AB85:AC85"/>
    <mergeCell ref="B86:Q86"/>
    <mergeCell ref="X68:AA68"/>
    <mergeCell ref="AB68:AC68"/>
    <mergeCell ref="T81:W81"/>
    <mergeCell ref="X81:AA81"/>
    <mergeCell ref="B80:Q80"/>
    <mergeCell ref="R80:S80"/>
    <mergeCell ref="T80:W80"/>
    <mergeCell ref="X80:AA80"/>
    <mergeCell ref="AB80:AC80"/>
    <mergeCell ref="C81:Q81"/>
    <mergeCell ref="Q124:S124"/>
    <mergeCell ref="T124:U124"/>
    <mergeCell ref="V124:W124"/>
    <mergeCell ref="X124:Z124"/>
    <mergeCell ref="AA125:AB125"/>
    <mergeCell ref="AC125:AD125"/>
    <mergeCell ref="B125:J125"/>
    <mergeCell ref="K125:M125"/>
    <mergeCell ref="N125:P125"/>
    <mergeCell ref="Q125:S125"/>
    <mergeCell ref="T125:U125"/>
    <mergeCell ref="V125:W125"/>
    <mergeCell ref="X125:Z125"/>
    <mergeCell ref="AA127:AB127"/>
    <mergeCell ref="AC127:AD127"/>
    <mergeCell ref="B127:J127"/>
    <mergeCell ref="K127:M127"/>
    <mergeCell ref="N127:P127"/>
    <mergeCell ref="Q127:S127"/>
    <mergeCell ref="T127:U127"/>
    <mergeCell ref="V127:W127"/>
    <mergeCell ref="X127:Z127"/>
    <mergeCell ref="AA122:AB122"/>
    <mergeCell ref="AC122:AD122"/>
    <mergeCell ref="B122:J122"/>
    <mergeCell ref="K122:M122"/>
    <mergeCell ref="N122:P122"/>
    <mergeCell ref="Q122:S122"/>
    <mergeCell ref="T122:U122"/>
    <mergeCell ref="V122:W122"/>
    <mergeCell ref="X122:Z122"/>
    <mergeCell ref="AA126:AB126"/>
    <mergeCell ref="AC126:AD126"/>
    <mergeCell ref="B126:J126"/>
    <mergeCell ref="K126:M126"/>
    <mergeCell ref="N126:P126"/>
    <mergeCell ref="Q126:S126"/>
    <mergeCell ref="T126:U126"/>
    <mergeCell ref="V126:W126"/>
    <mergeCell ref="X126:Z126"/>
    <mergeCell ref="AA123:AB123"/>
    <mergeCell ref="AC123:AD123"/>
    <mergeCell ref="B123:J123"/>
    <mergeCell ref="K123:M123"/>
    <mergeCell ref="N123:P123"/>
    <mergeCell ref="Q123:S123"/>
    <mergeCell ref="T123:U123"/>
    <mergeCell ref="V123:W123"/>
    <mergeCell ref="X123:Z123"/>
    <mergeCell ref="AA124:AB124"/>
    <mergeCell ref="AC124:AD124"/>
    <mergeCell ref="B124:J124"/>
    <mergeCell ref="K124:M124"/>
    <mergeCell ref="N124:P124"/>
    <mergeCell ref="AC119:AD119"/>
    <mergeCell ref="B119:J119"/>
    <mergeCell ref="K119:M119"/>
    <mergeCell ref="N119:P119"/>
    <mergeCell ref="Q119:S119"/>
    <mergeCell ref="T119:U119"/>
    <mergeCell ref="V119:W119"/>
    <mergeCell ref="X119:Z119"/>
    <mergeCell ref="AA120:AB120"/>
    <mergeCell ref="AC120:AD120"/>
    <mergeCell ref="B120:J120"/>
    <mergeCell ref="K120:M120"/>
    <mergeCell ref="N120:P120"/>
    <mergeCell ref="Q120:S120"/>
    <mergeCell ref="T120:U120"/>
    <mergeCell ref="V120:W120"/>
    <mergeCell ref="X120:Z120"/>
    <mergeCell ref="Q115:S115"/>
    <mergeCell ref="T115:U115"/>
    <mergeCell ref="V115:W115"/>
    <mergeCell ref="X115:Z115"/>
    <mergeCell ref="AA117:AB117"/>
    <mergeCell ref="AC117:AD117"/>
    <mergeCell ref="B117:J117"/>
    <mergeCell ref="K117:M117"/>
    <mergeCell ref="N117:P117"/>
    <mergeCell ref="Q117:S117"/>
    <mergeCell ref="T117:U117"/>
    <mergeCell ref="V117:W117"/>
    <mergeCell ref="X117:Z117"/>
    <mergeCell ref="AA121:AB121"/>
    <mergeCell ref="AC121:AD121"/>
    <mergeCell ref="B121:J121"/>
    <mergeCell ref="K121:M121"/>
    <mergeCell ref="N121:P121"/>
    <mergeCell ref="Q121:S121"/>
    <mergeCell ref="T121:U121"/>
    <mergeCell ref="V121:W121"/>
    <mergeCell ref="X121:Z121"/>
    <mergeCell ref="AA118:AB118"/>
    <mergeCell ref="AC118:AD118"/>
    <mergeCell ref="B118:J118"/>
    <mergeCell ref="K118:M118"/>
    <mergeCell ref="N118:P118"/>
    <mergeCell ref="Q118:S118"/>
    <mergeCell ref="T118:U118"/>
    <mergeCell ref="V118:W118"/>
    <mergeCell ref="X118:Z118"/>
    <mergeCell ref="AA119:AB119"/>
    <mergeCell ref="AA116:AB116"/>
    <mergeCell ref="AC116:AD116"/>
    <mergeCell ref="B116:J116"/>
    <mergeCell ref="K116:M116"/>
    <mergeCell ref="N116:P116"/>
    <mergeCell ref="Q116:S116"/>
    <mergeCell ref="T116:U116"/>
    <mergeCell ref="V116:W116"/>
    <mergeCell ref="X116:Z116"/>
    <mergeCell ref="AA113:AB113"/>
    <mergeCell ref="AC113:AD113"/>
    <mergeCell ref="B113:J113"/>
    <mergeCell ref="K113:M113"/>
    <mergeCell ref="N113:P113"/>
    <mergeCell ref="Q113:S113"/>
    <mergeCell ref="T113:U113"/>
    <mergeCell ref="V113:W113"/>
    <mergeCell ref="X113:Z113"/>
    <mergeCell ref="AA114:AB114"/>
    <mergeCell ref="AC114:AD114"/>
    <mergeCell ref="B114:J114"/>
    <mergeCell ref="K114:M114"/>
    <mergeCell ref="N114:P114"/>
    <mergeCell ref="Q114:S114"/>
    <mergeCell ref="T114:U114"/>
    <mergeCell ref="V114:W114"/>
    <mergeCell ref="X114:Z114"/>
    <mergeCell ref="AA115:AB115"/>
    <mergeCell ref="AC115:AD115"/>
    <mergeCell ref="B115:J115"/>
    <mergeCell ref="K115:M115"/>
    <mergeCell ref="N115:P115"/>
    <mergeCell ref="R81:S81"/>
    <mergeCell ref="AB81:AC81"/>
    <mergeCell ref="T83:W83"/>
    <mergeCell ref="X83:AA83"/>
    <mergeCell ref="C82:Q82"/>
    <mergeCell ref="R82:S82"/>
    <mergeCell ref="T82:W82"/>
    <mergeCell ref="X82:AA82"/>
    <mergeCell ref="AB82:AC82"/>
    <mergeCell ref="C83:Q83"/>
    <mergeCell ref="R83:S83"/>
    <mergeCell ref="T74:W74"/>
    <mergeCell ref="X74:AA74"/>
    <mergeCell ref="B73:Q73"/>
    <mergeCell ref="R73:S73"/>
    <mergeCell ref="T73:W73"/>
    <mergeCell ref="X73:AA73"/>
    <mergeCell ref="AB73:AC73"/>
    <mergeCell ref="B74:Q74"/>
    <mergeCell ref="R74:S74"/>
    <mergeCell ref="AB74:AC74"/>
    <mergeCell ref="B76:AD76"/>
    <mergeCell ref="T77:AD77"/>
    <mergeCell ref="T78:W79"/>
    <mergeCell ref="X78:AC78"/>
    <mergeCell ref="AD78:AD79"/>
    <mergeCell ref="X79:AA79"/>
    <mergeCell ref="AB79:AC79"/>
    <mergeCell ref="B75:Q75"/>
    <mergeCell ref="R75:S75"/>
    <mergeCell ref="T75:W75"/>
    <mergeCell ref="X75:AA75"/>
    <mergeCell ref="AB75:AC75"/>
    <mergeCell ref="B77:Q79"/>
    <mergeCell ref="R77:S79"/>
    <mergeCell ref="T70:W70"/>
    <mergeCell ref="X70:AA70"/>
    <mergeCell ref="C69:Q69"/>
    <mergeCell ref="R69:S69"/>
    <mergeCell ref="T69:W69"/>
    <mergeCell ref="X69:AA69"/>
    <mergeCell ref="AB69:AC69"/>
    <mergeCell ref="C70:Q70"/>
    <mergeCell ref="R70:S70"/>
    <mergeCell ref="AB70:AC70"/>
    <mergeCell ref="T72:W72"/>
    <mergeCell ref="X72:AA72"/>
    <mergeCell ref="C71:Q71"/>
    <mergeCell ref="R71:S71"/>
    <mergeCell ref="T71:W71"/>
    <mergeCell ref="X71:AA71"/>
    <mergeCell ref="AB71:AC71"/>
    <mergeCell ref="B72:Q72"/>
    <mergeCell ref="R72:S72"/>
    <mergeCell ref="AB72:AC72"/>
    <mergeCell ref="T63:W63"/>
    <mergeCell ref="X63:AA63"/>
    <mergeCell ref="B62:Q62"/>
    <mergeCell ref="R62:S62"/>
    <mergeCell ref="T62:W62"/>
    <mergeCell ref="X62:AA62"/>
    <mergeCell ref="AB62:AC62"/>
    <mergeCell ref="B63:Q63"/>
    <mergeCell ref="R63:S63"/>
    <mergeCell ref="A1:AD1"/>
    <mergeCell ref="A3:AD3"/>
    <mergeCell ref="B4:AD4"/>
    <mergeCell ref="B5:AD5"/>
    <mergeCell ref="B6:AD6"/>
    <mergeCell ref="B7:AD7"/>
    <mergeCell ref="B8:AD8"/>
    <mergeCell ref="B14:I14"/>
    <mergeCell ref="J14:AD14"/>
    <mergeCell ref="B15:I15"/>
    <mergeCell ref="J15:AD15"/>
    <mergeCell ref="B16:I16"/>
    <mergeCell ref="J16:AD16"/>
    <mergeCell ref="B17:I17"/>
    <mergeCell ref="J17:AD17"/>
    <mergeCell ref="B20:T20"/>
    <mergeCell ref="U20:AD20"/>
    <mergeCell ref="C21:T21"/>
    <mergeCell ref="U21:AD21"/>
    <mergeCell ref="B46:G46"/>
    <mergeCell ref="H46:N46"/>
    <mergeCell ref="O46:T46"/>
    <mergeCell ref="U46:X46"/>
    <mergeCell ref="T59:W59"/>
    <mergeCell ref="X59:AA59"/>
    <mergeCell ref="C58:Q58"/>
    <mergeCell ref="R58:S58"/>
    <mergeCell ref="T58:W58"/>
    <mergeCell ref="X58:AA58"/>
    <mergeCell ref="AB58:AC58"/>
    <mergeCell ref="C59:Q59"/>
    <mergeCell ref="R59:S59"/>
    <mergeCell ref="AB59:AC59"/>
    <mergeCell ref="T61:W61"/>
    <mergeCell ref="X61:AA61"/>
    <mergeCell ref="B60:Q60"/>
    <mergeCell ref="R60:S60"/>
    <mergeCell ref="T60:W60"/>
    <mergeCell ref="X60:AA60"/>
    <mergeCell ref="AB60:AC60"/>
    <mergeCell ref="B61:Q61"/>
    <mergeCell ref="R61:S61"/>
    <mergeCell ref="AB61:AC61"/>
    <mergeCell ref="T53:AD53"/>
    <mergeCell ref="X54:AC54"/>
    <mergeCell ref="T54:W55"/>
    <mergeCell ref="X55:AA55"/>
    <mergeCell ref="B49:AC49"/>
    <mergeCell ref="B50:AC50"/>
    <mergeCell ref="B51:AD51"/>
    <mergeCell ref="B52:AD52"/>
    <mergeCell ref="B53:Q55"/>
    <mergeCell ref="R53:S55"/>
    <mergeCell ref="AD54:AD55"/>
    <mergeCell ref="AB55:AC55"/>
    <mergeCell ref="T57:W57"/>
    <mergeCell ref="X57:AA57"/>
    <mergeCell ref="B56:Q56"/>
    <mergeCell ref="R56:S56"/>
    <mergeCell ref="T56:W56"/>
    <mergeCell ref="X56:AA56"/>
    <mergeCell ref="AB56:AC56"/>
    <mergeCell ref="C57:Q57"/>
    <mergeCell ref="R57:S57"/>
    <mergeCell ref="AB57:AC57"/>
    <mergeCell ref="B18:AC18"/>
    <mergeCell ref="B19:AD19"/>
    <mergeCell ref="C22:T22"/>
    <mergeCell ref="U22:AD22"/>
    <mergeCell ref="C23:T23"/>
    <mergeCell ref="U23:AD23"/>
    <mergeCell ref="C24:T24"/>
    <mergeCell ref="U24:AD24"/>
    <mergeCell ref="C25:T25"/>
    <mergeCell ref="U25:AD25"/>
    <mergeCell ref="B28:I28"/>
    <mergeCell ref="J28:AD28"/>
    <mergeCell ref="B29:I29"/>
    <mergeCell ref="J29:AD29"/>
    <mergeCell ref="O45:T45"/>
    <mergeCell ref="U45:X45"/>
    <mergeCell ref="B41:AC41"/>
    <mergeCell ref="B42:AC42"/>
    <mergeCell ref="B43:AD43"/>
    <mergeCell ref="B44:T44"/>
    <mergeCell ref="U44:AD44"/>
    <mergeCell ref="B45:G45"/>
    <mergeCell ref="H45:N45"/>
    <mergeCell ref="B504:Y504"/>
    <mergeCell ref="A495:X495"/>
    <mergeCell ref="A496:X496"/>
    <mergeCell ref="A497:X497"/>
    <mergeCell ref="A498:X498"/>
    <mergeCell ref="A499:X499"/>
    <mergeCell ref="A500:X500"/>
    <mergeCell ref="A501:X501"/>
    <mergeCell ref="W590:Z590"/>
    <mergeCell ref="AA590:AC590"/>
    <mergeCell ref="A588:AD588"/>
    <mergeCell ref="A589:S589"/>
    <mergeCell ref="T589:V589"/>
    <mergeCell ref="W589:Z589"/>
    <mergeCell ref="AA589:AC589"/>
    <mergeCell ref="A590:S590"/>
    <mergeCell ref="T590:V590"/>
    <mergeCell ref="A536:X538"/>
    <mergeCell ref="Y536:AD536"/>
    <mergeCell ref="Y537:AA537"/>
    <mergeCell ref="AB537:AD537"/>
    <mergeCell ref="A539:X539"/>
    <mergeCell ref="A540:X540"/>
    <mergeCell ref="A541:X541"/>
    <mergeCell ref="A542:X542"/>
    <mergeCell ref="A543:X543"/>
    <mergeCell ref="A544:X544"/>
    <mergeCell ref="A545:X545"/>
    <mergeCell ref="A546:X546"/>
    <mergeCell ref="A558:X558"/>
    <mergeCell ref="A559:X559"/>
    <mergeCell ref="A560:X560"/>
    <mergeCell ref="A440:Y440"/>
    <mergeCell ref="Z440:AC440"/>
    <mergeCell ref="A441:Y441"/>
    <mergeCell ref="Z441:AC441"/>
    <mergeCell ref="A442:Y442"/>
    <mergeCell ref="Z442:AC442"/>
    <mergeCell ref="A443:Y443"/>
    <mergeCell ref="Z443:AC443"/>
    <mergeCell ref="A444:Y444"/>
    <mergeCell ref="Z444:AC444"/>
    <mergeCell ref="Z445:AC445"/>
    <mergeCell ref="A445:Y445"/>
    <mergeCell ref="A446:Y446"/>
    <mergeCell ref="Z446:AC446"/>
    <mergeCell ref="A447:Y447"/>
    <mergeCell ref="Z447:AC447"/>
    <mergeCell ref="A448:Y448"/>
    <mergeCell ref="Z448:AC448"/>
    <mergeCell ref="B424:AD424"/>
    <mergeCell ref="A425:AC425"/>
    <mergeCell ref="A426:AC426"/>
    <mergeCell ref="A427:AC427"/>
    <mergeCell ref="A428:AC428"/>
    <mergeCell ref="A429:AC429"/>
    <mergeCell ref="A430:AC430"/>
    <mergeCell ref="A431:AC431"/>
    <mergeCell ref="A432:AC432"/>
    <mergeCell ref="A433:AC433"/>
    <mergeCell ref="A434:AC434"/>
    <mergeCell ref="A435:B435"/>
    <mergeCell ref="C435:AD435"/>
    <mergeCell ref="B437:AD437"/>
    <mergeCell ref="Z438:AC438"/>
    <mergeCell ref="A438:Y438"/>
    <mergeCell ref="A439:Y439"/>
    <mergeCell ref="Z439:AC439"/>
    <mergeCell ref="A406:Z406"/>
    <mergeCell ref="A408:AD408"/>
    <mergeCell ref="B409:AD409"/>
    <mergeCell ref="A410:AC410"/>
    <mergeCell ref="A411:AC411"/>
    <mergeCell ref="A412:AC412"/>
    <mergeCell ref="A413:AC413"/>
    <mergeCell ref="A414:AC414"/>
    <mergeCell ref="A415:AC415"/>
    <mergeCell ref="A416:AC416"/>
    <mergeCell ref="A417:AC417"/>
    <mergeCell ref="A418:AC418"/>
    <mergeCell ref="A419:AC419"/>
    <mergeCell ref="A420:AD420"/>
    <mergeCell ref="A421:AD421"/>
    <mergeCell ref="A422:B422"/>
    <mergeCell ref="C422:AD422"/>
    <mergeCell ref="AC391:AD391"/>
    <mergeCell ref="AC392:AD392"/>
    <mergeCell ref="A387:Z387"/>
    <mergeCell ref="AC387:AD387"/>
    <mergeCell ref="B389:AD389"/>
    <mergeCell ref="A390:Z390"/>
    <mergeCell ref="AC390:AD390"/>
    <mergeCell ref="A391:Z391"/>
    <mergeCell ref="A392:Z392"/>
    <mergeCell ref="A403:Z403"/>
    <mergeCell ref="A404:Z404"/>
    <mergeCell ref="A405:Z405"/>
    <mergeCell ref="A393:Z393"/>
    <mergeCell ref="AC393:AD393"/>
    <mergeCell ref="A394:Z394"/>
    <mergeCell ref="AC394:AD394"/>
    <mergeCell ref="A395:Z395"/>
    <mergeCell ref="AC395:AD395"/>
    <mergeCell ref="AC396:AD396"/>
    <mergeCell ref="A396:Z396"/>
    <mergeCell ref="A397:Z397"/>
    <mergeCell ref="AC397:AD397"/>
    <mergeCell ref="B399:AD399"/>
    <mergeCell ref="A400:AD400"/>
    <mergeCell ref="A401:Z401"/>
    <mergeCell ref="A402:Z402"/>
    <mergeCell ref="A374:Z374"/>
    <mergeCell ref="AC374:AD374"/>
    <mergeCell ref="A375:Z375"/>
    <mergeCell ref="AC375:AD375"/>
    <mergeCell ref="A376:Z376"/>
    <mergeCell ref="AC376:AD376"/>
    <mergeCell ref="AC377:AD377"/>
    <mergeCell ref="A377:Z377"/>
    <mergeCell ref="A378:Z378"/>
    <mergeCell ref="AC378:AD378"/>
    <mergeCell ref="A379:Z379"/>
    <mergeCell ref="AC379:AD379"/>
    <mergeCell ref="B381:AD381"/>
    <mergeCell ref="AC382:AD382"/>
    <mergeCell ref="AC385:AD385"/>
    <mergeCell ref="AC386:AD386"/>
    <mergeCell ref="A382:Z382"/>
    <mergeCell ref="A383:Z383"/>
    <mergeCell ref="AC383:AD383"/>
    <mergeCell ref="A384:Z384"/>
    <mergeCell ref="AC384:AD384"/>
    <mergeCell ref="A385:Z385"/>
    <mergeCell ref="A386:Z386"/>
    <mergeCell ref="A358:V358"/>
    <mergeCell ref="A359:V359"/>
    <mergeCell ref="A360:V360"/>
    <mergeCell ref="A361:V361"/>
    <mergeCell ref="A362:V362"/>
    <mergeCell ref="A363:E365"/>
    <mergeCell ref="F363:V363"/>
    <mergeCell ref="F364:V364"/>
    <mergeCell ref="F365:V365"/>
    <mergeCell ref="A366:V366"/>
    <mergeCell ref="A367:V367"/>
    <mergeCell ref="A368:V368"/>
    <mergeCell ref="A369:V369"/>
    <mergeCell ref="A370:V370"/>
    <mergeCell ref="A371:E371"/>
    <mergeCell ref="F371:AD371"/>
    <mergeCell ref="B373:AD373"/>
    <mergeCell ref="W606:Z606"/>
    <mergeCell ref="AA606:AC606"/>
    <mergeCell ref="A607:S607"/>
    <mergeCell ref="T607:V607"/>
    <mergeCell ref="W611:Z611"/>
    <mergeCell ref="AA611:AC611"/>
    <mergeCell ref="Z613:AC614"/>
    <mergeCell ref="AD613:AD614"/>
    <mergeCell ref="W614:Y614"/>
    <mergeCell ref="B615:S615"/>
    <mergeCell ref="T615:V615"/>
    <mergeCell ref="Z615:AC615"/>
    <mergeCell ref="AK615:AL615"/>
    <mergeCell ref="AK616:AL616"/>
    <mergeCell ref="R351:T351"/>
    <mergeCell ref="U351:W351"/>
    <mergeCell ref="R352:T352"/>
    <mergeCell ref="U352:W352"/>
    <mergeCell ref="R353:T353"/>
    <mergeCell ref="U353:W353"/>
    <mergeCell ref="X351:Y351"/>
    <mergeCell ref="Z351:AA351"/>
    <mergeCell ref="X352:Y352"/>
    <mergeCell ref="Z352:AA352"/>
    <mergeCell ref="AB352:AC352"/>
    <mergeCell ref="X353:Y353"/>
    <mergeCell ref="Z353:AA353"/>
    <mergeCell ref="AB353:AC353"/>
    <mergeCell ref="K351:M351"/>
    <mergeCell ref="N351:Q351"/>
    <mergeCell ref="AB351:AC351"/>
    <mergeCell ref="A350:J351"/>
    <mergeCell ref="A618:AD618"/>
    <mergeCell ref="T619:V619"/>
    <mergeCell ref="W619:Y619"/>
    <mergeCell ref="Z619:AC619"/>
    <mergeCell ref="W621:Y621"/>
    <mergeCell ref="Z621:AC621"/>
    <mergeCell ref="A619:S619"/>
    <mergeCell ref="A620:S620"/>
    <mergeCell ref="T620:V620"/>
    <mergeCell ref="W620:Y620"/>
    <mergeCell ref="Z620:AC620"/>
    <mergeCell ref="A621:S621"/>
    <mergeCell ref="T621:V621"/>
    <mergeCell ref="A623:S623"/>
    <mergeCell ref="A624:S624"/>
    <mergeCell ref="T624:V624"/>
    <mergeCell ref="W624:Y624"/>
    <mergeCell ref="Z624:AC624"/>
    <mergeCell ref="A622:S622"/>
    <mergeCell ref="T622:V622"/>
    <mergeCell ref="W622:Y622"/>
    <mergeCell ref="Z622:AC622"/>
    <mergeCell ref="T623:V623"/>
    <mergeCell ref="W623:Y623"/>
    <mergeCell ref="Z623:AC623"/>
    <mergeCell ref="T609:V609"/>
    <mergeCell ref="W609:Z609"/>
    <mergeCell ref="AA609:AC609"/>
    <mergeCell ref="A609:S609"/>
    <mergeCell ref="A610:S610"/>
    <mergeCell ref="T610:V610"/>
    <mergeCell ref="W610:Z610"/>
    <mergeCell ref="AA610:AC610"/>
    <mergeCell ref="A611:S611"/>
    <mergeCell ref="T611:V611"/>
    <mergeCell ref="A614:S614"/>
    <mergeCell ref="B616:S616"/>
    <mergeCell ref="T616:V616"/>
    <mergeCell ref="W616:Y616"/>
    <mergeCell ref="Z616:AC616"/>
    <mergeCell ref="B612:K612"/>
    <mergeCell ref="B613:S613"/>
    <mergeCell ref="T613:V613"/>
    <mergeCell ref="W613:Y613"/>
    <mergeCell ref="T614:V614"/>
    <mergeCell ref="A615:A617"/>
    <mergeCell ref="W615:Y615"/>
    <mergeCell ref="W617:Y617"/>
    <mergeCell ref="B617:S617"/>
    <mergeCell ref="T617:V617"/>
    <mergeCell ref="Z617:AC617"/>
    <mergeCell ref="C600:S600"/>
    <mergeCell ref="T600:V600"/>
    <mergeCell ref="W600:Z600"/>
    <mergeCell ref="B600:B601"/>
    <mergeCell ref="C601:S601"/>
    <mergeCell ref="T601:V601"/>
    <mergeCell ref="W601:Z601"/>
    <mergeCell ref="B603:S603"/>
    <mergeCell ref="T603:V603"/>
    <mergeCell ref="W603:Z603"/>
    <mergeCell ref="AA603:AC603"/>
    <mergeCell ref="B604:S604"/>
    <mergeCell ref="T604:V604"/>
    <mergeCell ref="A608:S608"/>
    <mergeCell ref="T608:V608"/>
    <mergeCell ref="W608:Z608"/>
    <mergeCell ref="AA608:AC608"/>
    <mergeCell ref="AA601:AC601"/>
    <mergeCell ref="B602:S602"/>
    <mergeCell ref="T602:V602"/>
    <mergeCell ref="W602:Z602"/>
    <mergeCell ref="AA602:AC602"/>
    <mergeCell ref="W604:Z604"/>
    <mergeCell ref="AA604:AC604"/>
    <mergeCell ref="A599:A604"/>
    <mergeCell ref="T599:V599"/>
    <mergeCell ref="AA600:AC600"/>
    <mergeCell ref="W607:Z607"/>
    <mergeCell ref="AA607:AC607"/>
    <mergeCell ref="A605:AD605"/>
    <mergeCell ref="A606:S606"/>
    <mergeCell ref="T606:V606"/>
    <mergeCell ref="B587:S587"/>
    <mergeCell ref="T587:V587"/>
    <mergeCell ref="W587:Z587"/>
    <mergeCell ref="AA587:AC587"/>
    <mergeCell ref="B580:S580"/>
    <mergeCell ref="W580:Z580"/>
    <mergeCell ref="A581:S581"/>
    <mergeCell ref="W581:Z581"/>
    <mergeCell ref="AA581:AC581"/>
    <mergeCell ref="A582:A587"/>
    <mergeCell ref="AA583:AC583"/>
    <mergeCell ref="W599:Z599"/>
    <mergeCell ref="AA599:AC599"/>
    <mergeCell ref="B599:S599"/>
    <mergeCell ref="A598:S598"/>
    <mergeCell ref="T598:V598"/>
    <mergeCell ref="W598:Z598"/>
    <mergeCell ref="AA598:AC598"/>
    <mergeCell ref="B585:S585"/>
    <mergeCell ref="T585:V585"/>
    <mergeCell ref="W585:Z585"/>
    <mergeCell ref="AA585:AC585"/>
    <mergeCell ref="T591:V591"/>
    <mergeCell ref="W591:Z591"/>
    <mergeCell ref="AA591:AC591"/>
    <mergeCell ref="T592:V592"/>
    <mergeCell ref="W592:Z592"/>
    <mergeCell ref="AA592:AC592"/>
    <mergeCell ref="A592:S592"/>
    <mergeCell ref="T584:V584"/>
    <mergeCell ref="W584:Z584"/>
    <mergeCell ref="AA584:AC584"/>
    <mergeCell ref="A593:S593"/>
    <mergeCell ref="T593:V593"/>
    <mergeCell ref="W593:Z593"/>
    <mergeCell ref="AA593:AC593"/>
    <mergeCell ref="A594:S594"/>
    <mergeCell ref="T594:V594"/>
    <mergeCell ref="W597:Z597"/>
    <mergeCell ref="AA597:AC597"/>
    <mergeCell ref="W594:Z594"/>
    <mergeCell ref="AA594:AC594"/>
    <mergeCell ref="A596:A597"/>
    <mergeCell ref="B596:S596"/>
    <mergeCell ref="T596:V597"/>
    <mergeCell ref="W596:AD596"/>
    <mergeCell ref="B597:S597"/>
    <mergeCell ref="A518:R518"/>
    <mergeCell ref="A519:R519"/>
    <mergeCell ref="A520:R520"/>
    <mergeCell ref="A521:R521"/>
    <mergeCell ref="A522:R522"/>
    <mergeCell ref="A523:R523"/>
    <mergeCell ref="A524:R524"/>
    <mergeCell ref="A525:R525"/>
    <mergeCell ref="A526:R526"/>
    <mergeCell ref="A527:R527"/>
    <mergeCell ref="A528:R528"/>
    <mergeCell ref="A529:R529"/>
    <mergeCell ref="A530:R530"/>
    <mergeCell ref="A531:R531"/>
    <mergeCell ref="A532:R532"/>
    <mergeCell ref="A533:R533"/>
    <mergeCell ref="A591:S591"/>
    <mergeCell ref="B586:S586"/>
    <mergeCell ref="A547:X547"/>
    <mergeCell ref="A548:X548"/>
    <mergeCell ref="A549:X549"/>
    <mergeCell ref="A550:X550"/>
    <mergeCell ref="A551:X551"/>
    <mergeCell ref="A552:X552"/>
    <mergeCell ref="A553:X553"/>
    <mergeCell ref="A554:X554"/>
    <mergeCell ref="A555:X555"/>
    <mergeCell ref="A556:X556"/>
    <mergeCell ref="A557:X557"/>
    <mergeCell ref="S510:AD510"/>
    <mergeCell ref="S511:U511"/>
    <mergeCell ref="V511:X511"/>
    <mergeCell ref="Y511:AA511"/>
    <mergeCell ref="AB511:AD511"/>
    <mergeCell ref="T586:V586"/>
    <mergeCell ref="W586:Z586"/>
    <mergeCell ref="AA586:AC586"/>
    <mergeCell ref="B562:AD562"/>
    <mergeCell ref="A563:U565"/>
    <mergeCell ref="V563:AD563"/>
    <mergeCell ref="V564:X564"/>
    <mergeCell ref="Y564:AA564"/>
    <mergeCell ref="AB564:AD564"/>
    <mergeCell ref="A566:U566"/>
    <mergeCell ref="A567:U567"/>
    <mergeCell ref="A568:U568"/>
    <mergeCell ref="A569:U569"/>
    <mergeCell ref="A570:U570"/>
    <mergeCell ref="A571:U571"/>
    <mergeCell ref="B506:Y506"/>
    <mergeCell ref="Z506:AC506"/>
    <mergeCell ref="B508:AD508"/>
    <mergeCell ref="A510:R512"/>
    <mergeCell ref="A513:R513"/>
    <mergeCell ref="A514:R514"/>
    <mergeCell ref="A515:R515"/>
    <mergeCell ref="A516:R516"/>
    <mergeCell ref="A517:R517"/>
    <mergeCell ref="A464:Y464"/>
    <mergeCell ref="A465:Y465"/>
    <mergeCell ref="A466:Y466"/>
    <mergeCell ref="A467:Y467"/>
    <mergeCell ref="A468:Y468"/>
    <mergeCell ref="A469:Y469"/>
    <mergeCell ref="A470:Y470"/>
    <mergeCell ref="A471:Y471"/>
    <mergeCell ref="A472:Y472"/>
    <mergeCell ref="A473:Y473"/>
    <mergeCell ref="A474:Y474"/>
    <mergeCell ref="A475:Y475"/>
    <mergeCell ref="A476:Y476"/>
    <mergeCell ref="A481:A485"/>
    <mergeCell ref="A487:A492"/>
    <mergeCell ref="A504:A506"/>
    <mergeCell ref="A508:A509"/>
    <mergeCell ref="B487:AB487"/>
    <mergeCell ref="B488:AB488"/>
    <mergeCell ref="B489:AB489"/>
    <mergeCell ref="B482:Z482"/>
    <mergeCell ref="B485:Z485"/>
    <mergeCell ref="A502:X502"/>
    <mergeCell ref="B490:AB490"/>
    <mergeCell ref="B491:AB491"/>
    <mergeCell ref="B492:AB492"/>
    <mergeCell ref="B494:AD494"/>
    <mergeCell ref="B509:AD509"/>
    <mergeCell ref="B483:Z483"/>
    <mergeCell ref="B484:Z484"/>
    <mergeCell ref="A477:Y477"/>
    <mergeCell ref="A478:D478"/>
    <mergeCell ref="E478:Y478"/>
    <mergeCell ref="A480:AD480"/>
    <mergeCell ref="B481:AC481"/>
    <mergeCell ref="A453:Y453"/>
    <mergeCell ref="Z453:AC453"/>
    <mergeCell ref="A454:Y454"/>
    <mergeCell ref="Z454:AC454"/>
    <mergeCell ref="A455:Y455"/>
    <mergeCell ref="Z455:AC455"/>
    <mergeCell ref="A456:Y456"/>
    <mergeCell ref="Z456:AC456"/>
    <mergeCell ref="Z457:AC457"/>
    <mergeCell ref="A457:Y457"/>
    <mergeCell ref="A458:Y458"/>
    <mergeCell ref="Z458:AC458"/>
    <mergeCell ref="A459:B459"/>
    <mergeCell ref="C459:AD459"/>
    <mergeCell ref="B461:AD461"/>
    <mergeCell ref="A462:Y462"/>
    <mergeCell ref="A463:Y463"/>
    <mergeCell ref="Z504:AC504"/>
    <mergeCell ref="B505:Y505"/>
    <mergeCell ref="Z505:AC505"/>
    <mergeCell ref="G346:P346"/>
    <mergeCell ref="Q346:V346"/>
    <mergeCell ref="W346:X346"/>
    <mergeCell ref="Y346:Z346"/>
    <mergeCell ref="AA346:AB346"/>
    <mergeCell ref="AC346:AD346"/>
    <mergeCell ref="A339:V339"/>
    <mergeCell ref="W339:X339"/>
    <mergeCell ref="Y339:Z339"/>
    <mergeCell ref="AA339:AB339"/>
    <mergeCell ref="AC339:AD339"/>
    <mergeCell ref="A340:F346"/>
    <mergeCell ref="AC341:AD341"/>
    <mergeCell ref="A449:Y449"/>
    <mergeCell ref="Z449:AC449"/>
    <mergeCell ref="B451:AD451"/>
    <mergeCell ref="A452:Y452"/>
    <mergeCell ref="Z452:AC452"/>
    <mergeCell ref="B348:AD348"/>
    <mergeCell ref="A349:AC349"/>
    <mergeCell ref="K350:W350"/>
    <mergeCell ref="X350:AD350"/>
    <mergeCell ref="A352:J352"/>
    <mergeCell ref="K352:M352"/>
    <mergeCell ref="N352:Q352"/>
    <mergeCell ref="A353:J353"/>
    <mergeCell ref="K353:M353"/>
    <mergeCell ref="N353:Q353"/>
    <mergeCell ref="A355:A356"/>
    <mergeCell ref="B355:V356"/>
    <mergeCell ref="W355:AD355"/>
    <mergeCell ref="A357:V357"/>
    <mergeCell ref="G343:V343"/>
    <mergeCell ref="W343:X343"/>
    <mergeCell ref="G340:V340"/>
    <mergeCell ref="G342:V342"/>
    <mergeCell ref="Y343:Z343"/>
    <mergeCell ref="AA343:AB343"/>
    <mergeCell ref="AC343:AD343"/>
    <mergeCell ref="G344:V344"/>
    <mergeCell ref="W344:X344"/>
    <mergeCell ref="Y344:Z344"/>
    <mergeCell ref="AA344:AB344"/>
    <mergeCell ref="AC344:AD344"/>
    <mergeCell ref="G345:V345"/>
    <mergeCell ref="W345:X345"/>
    <mergeCell ref="Y345:Z345"/>
    <mergeCell ref="AA345:AB345"/>
    <mergeCell ref="AC345:AD345"/>
    <mergeCell ref="A332:AC332"/>
    <mergeCell ref="A333:AD333"/>
    <mergeCell ref="A334:AD334"/>
    <mergeCell ref="A335:AC335"/>
    <mergeCell ref="A336:AC336"/>
    <mergeCell ref="A337:AC337"/>
    <mergeCell ref="A338:AC338"/>
    <mergeCell ref="W340:X340"/>
    <mergeCell ref="Y340:Z340"/>
    <mergeCell ref="AA340:AB340"/>
    <mergeCell ref="AC340:AD340"/>
    <mergeCell ref="G341:V341"/>
    <mergeCell ref="W341:X341"/>
    <mergeCell ref="Y341:Z341"/>
    <mergeCell ref="AA341:AB341"/>
    <mergeCell ref="W342:X342"/>
    <mergeCell ref="Y342:Z342"/>
    <mergeCell ref="AA342:AB342"/>
    <mergeCell ref="AC342:AD342"/>
    <mergeCell ref="A321:AD321"/>
    <mergeCell ref="B322:AD322"/>
    <mergeCell ref="W323:W324"/>
    <mergeCell ref="AB323:AD323"/>
    <mergeCell ref="A323:V324"/>
    <mergeCell ref="A325:V325"/>
    <mergeCell ref="A326:V326"/>
    <mergeCell ref="A327:V327"/>
    <mergeCell ref="A328:V328"/>
    <mergeCell ref="B330:AD330"/>
    <mergeCell ref="A331:AC331"/>
    <mergeCell ref="A295:O295"/>
    <mergeCell ref="A296:C302"/>
    <mergeCell ref="D296:O296"/>
    <mergeCell ref="D297:O297"/>
    <mergeCell ref="D298:O298"/>
    <mergeCell ref="D299:O299"/>
    <mergeCell ref="D300:O300"/>
    <mergeCell ref="D301:O301"/>
    <mergeCell ref="D302:O302"/>
    <mergeCell ref="P302:R302"/>
    <mergeCell ref="S302:U302"/>
    <mergeCell ref="V302:X302"/>
    <mergeCell ref="Y302:AA302"/>
    <mergeCell ref="AB302:AD302"/>
    <mergeCell ref="B304:AD304"/>
    <mergeCell ref="A305:AC305"/>
    <mergeCell ref="X323:X324"/>
    <mergeCell ref="Y323:Y324"/>
    <mergeCell ref="Z323:Z324"/>
    <mergeCell ref="AA323:AA324"/>
    <mergeCell ref="P301:R301"/>
    <mergeCell ref="S301:U301"/>
    <mergeCell ref="V301:X301"/>
    <mergeCell ref="Y301:AA301"/>
    <mergeCell ref="AB301:AD301"/>
    <mergeCell ref="S299:U299"/>
    <mergeCell ref="V299:X299"/>
    <mergeCell ref="P300:R300"/>
    <mergeCell ref="S300:U300"/>
    <mergeCell ref="V300:X300"/>
    <mergeCell ref="Y300:AA300"/>
    <mergeCell ref="AB300:AD300"/>
    <mergeCell ref="A318:AC318"/>
    <mergeCell ref="A319:D319"/>
    <mergeCell ref="E319:AD319"/>
    <mergeCell ref="A311:D311"/>
    <mergeCell ref="E311:AD311"/>
    <mergeCell ref="B313:AD313"/>
    <mergeCell ref="A314:AC314"/>
    <mergeCell ref="A315:AC315"/>
    <mergeCell ref="A316:AC316"/>
    <mergeCell ref="A317:AC317"/>
    <mergeCell ref="A306:AC306"/>
    <mergeCell ref="A307:AC307"/>
    <mergeCell ref="A308:AC308"/>
    <mergeCell ref="A309:AC309"/>
    <mergeCell ref="A310:AC310"/>
    <mergeCell ref="Y299:AA299"/>
    <mergeCell ref="AB299:AD299"/>
    <mergeCell ref="P299:R299"/>
    <mergeCell ref="A287:O287"/>
    <mergeCell ref="P287:R287"/>
    <mergeCell ref="S287:U287"/>
    <mergeCell ref="V287:X287"/>
    <mergeCell ref="Y287:AA287"/>
    <mergeCell ref="AB287:AD287"/>
    <mergeCell ref="AB288:AD288"/>
    <mergeCell ref="V292:X292"/>
    <mergeCell ref="Y292:AA292"/>
    <mergeCell ref="V293:X293"/>
    <mergeCell ref="Y293:AA293"/>
    <mergeCell ref="V294:X294"/>
    <mergeCell ref="Y294:AA294"/>
    <mergeCell ref="AB294:AD294"/>
    <mergeCell ref="V295:X295"/>
    <mergeCell ref="Y295:AA295"/>
    <mergeCell ref="AB295:AD295"/>
    <mergeCell ref="A288:O288"/>
    <mergeCell ref="S294:U294"/>
    <mergeCell ref="P295:R295"/>
    <mergeCell ref="S295:U295"/>
    <mergeCell ref="AB296:AD296"/>
    <mergeCell ref="S297:U297"/>
    <mergeCell ref="V296:X296"/>
    <mergeCell ref="Y296:AA296"/>
    <mergeCell ref="AB297:AD297"/>
    <mergeCell ref="V297:X297"/>
    <mergeCell ref="Y297:AA297"/>
    <mergeCell ref="P296:R296"/>
    <mergeCell ref="S296:U296"/>
    <mergeCell ref="W280:X280"/>
    <mergeCell ref="W281:X281"/>
    <mergeCell ref="A279:H279"/>
    <mergeCell ref="A280:H280"/>
    <mergeCell ref="I280:K280"/>
    <mergeCell ref="L280:N280"/>
    <mergeCell ref="A281:H281"/>
    <mergeCell ref="I281:K281"/>
    <mergeCell ref="L281:N281"/>
    <mergeCell ref="B283:AD283"/>
    <mergeCell ref="AB286:AD286"/>
    <mergeCell ref="P288:R288"/>
    <mergeCell ref="S288:U288"/>
    <mergeCell ref="V288:X288"/>
    <mergeCell ref="Y288:AA288"/>
    <mergeCell ref="P297:R297"/>
    <mergeCell ref="P298:R298"/>
    <mergeCell ref="S298:U298"/>
    <mergeCell ref="V298:X298"/>
    <mergeCell ref="Y298:AA298"/>
    <mergeCell ref="AB298:AD298"/>
    <mergeCell ref="L273:N273"/>
    <mergeCell ref="I274:K274"/>
    <mergeCell ref="L274:N274"/>
    <mergeCell ref="L275:N275"/>
    <mergeCell ref="D274:H274"/>
    <mergeCell ref="A276:H276"/>
    <mergeCell ref="I276:K276"/>
    <mergeCell ref="L276:N276"/>
    <mergeCell ref="A277:H277"/>
    <mergeCell ref="I277:K277"/>
    <mergeCell ref="L277:N277"/>
    <mergeCell ref="A278:H278"/>
    <mergeCell ref="I278:K278"/>
    <mergeCell ref="L278:N278"/>
    <mergeCell ref="W278:X278"/>
    <mergeCell ref="I279:K279"/>
    <mergeCell ref="L279:N279"/>
    <mergeCell ref="W279:X279"/>
    <mergeCell ref="B290:AD290"/>
    <mergeCell ref="A291:O292"/>
    <mergeCell ref="P291:R292"/>
    <mergeCell ref="S291:U293"/>
    <mergeCell ref="V291:AA291"/>
    <mergeCell ref="AB291:AD292"/>
    <mergeCell ref="AB293:AD293"/>
    <mergeCell ref="A293:O293"/>
    <mergeCell ref="P293:R293"/>
    <mergeCell ref="A294:O294"/>
    <mergeCell ref="P294:R294"/>
    <mergeCell ref="A272:H272"/>
    <mergeCell ref="I272:K272"/>
    <mergeCell ref="L272:N272"/>
    <mergeCell ref="W272:X272"/>
    <mergeCell ref="W273:X273"/>
    <mergeCell ref="W274:X274"/>
    <mergeCell ref="P284:R285"/>
    <mergeCell ref="S284:U285"/>
    <mergeCell ref="V284:AD284"/>
    <mergeCell ref="V285:X285"/>
    <mergeCell ref="Y285:AA285"/>
    <mergeCell ref="AB285:AD285"/>
    <mergeCell ref="A284:O285"/>
    <mergeCell ref="A286:O286"/>
    <mergeCell ref="P286:R286"/>
    <mergeCell ref="S286:U286"/>
    <mergeCell ref="V286:X286"/>
    <mergeCell ref="Y286:AA286"/>
    <mergeCell ref="W277:X277"/>
    <mergeCell ref="D273:H273"/>
    <mergeCell ref="I273:K273"/>
    <mergeCell ref="A268:C269"/>
    <mergeCell ref="A270:H270"/>
    <mergeCell ref="I270:K270"/>
    <mergeCell ref="L270:N270"/>
    <mergeCell ref="A271:H271"/>
    <mergeCell ref="I271:K271"/>
    <mergeCell ref="L271:N271"/>
    <mergeCell ref="D275:H275"/>
    <mergeCell ref="I275:K275"/>
    <mergeCell ref="W275:X275"/>
    <mergeCell ref="W276:X276"/>
    <mergeCell ref="W267:X267"/>
    <mergeCell ref="W268:X268"/>
    <mergeCell ref="Z265:Z266"/>
    <mergeCell ref="AA265:AA266"/>
    <mergeCell ref="AB265:AB266"/>
    <mergeCell ref="AC265:AC266"/>
    <mergeCell ref="I268:K268"/>
    <mergeCell ref="L268:N268"/>
    <mergeCell ref="D269:H269"/>
    <mergeCell ref="I269:K269"/>
    <mergeCell ref="W269:X269"/>
    <mergeCell ref="W270:X270"/>
    <mergeCell ref="W271:X271"/>
    <mergeCell ref="S265:S266"/>
    <mergeCell ref="T265:T266"/>
    <mergeCell ref="A267:H267"/>
    <mergeCell ref="I267:K267"/>
    <mergeCell ref="L267:N267"/>
    <mergeCell ref="D268:H268"/>
    <mergeCell ref="L269:N269"/>
    <mergeCell ref="A273:C275"/>
    <mergeCell ref="A245:AC245"/>
    <mergeCell ref="O265:O266"/>
    <mergeCell ref="P265:R265"/>
    <mergeCell ref="A262:AC262"/>
    <mergeCell ref="A263:AD263"/>
    <mergeCell ref="A264:H266"/>
    <mergeCell ref="I264:K266"/>
    <mergeCell ref="L264:N266"/>
    <mergeCell ref="O264:X264"/>
    <mergeCell ref="Y264:AD264"/>
    <mergeCell ref="AD265:AD266"/>
    <mergeCell ref="A246:AC246"/>
    <mergeCell ref="A247:AC247"/>
    <mergeCell ref="A248:AD248"/>
    <mergeCell ref="B250:AD250"/>
    <mergeCell ref="A251:AC251"/>
    <mergeCell ref="A252:AC252"/>
    <mergeCell ref="A253:AC253"/>
    <mergeCell ref="A254:AC254"/>
    <mergeCell ref="A255:AC255"/>
    <mergeCell ref="A256:AC256"/>
    <mergeCell ref="A257:AD257"/>
    <mergeCell ref="B259:AD259"/>
    <mergeCell ref="A260:AC260"/>
    <mergeCell ref="A261:AC261"/>
    <mergeCell ref="U265:U266"/>
    <mergeCell ref="V265:V266"/>
    <mergeCell ref="W265:X266"/>
    <mergeCell ref="Y265:Y266"/>
    <mergeCell ref="C217:T217"/>
    <mergeCell ref="U217:X217"/>
    <mergeCell ref="Y217:AA217"/>
    <mergeCell ref="AB217:AD217"/>
    <mergeCell ref="C218:G218"/>
    <mergeCell ref="H220:L220"/>
    <mergeCell ref="M220:Q220"/>
    <mergeCell ref="U220:X220"/>
    <mergeCell ref="Y220:AA220"/>
    <mergeCell ref="AB220:AD220"/>
    <mergeCell ref="A239:AC239"/>
    <mergeCell ref="A240:AC240"/>
    <mergeCell ref="A241:AC241"/>
    <mergeCell ref="A242:AC242"/>
    <mergeCell ref="A243:AC243"/>
    <mergeCell ref="A244:AC244"/>
    <mergeCell ref="B226:AD226"/>
    <mergeCell ref="A227:AD227"/>
    <mergeCell ref="A228:AC228"/>
    <mergeCell ref="A229:AC229"/>
    <mergeCell ref="A230:AC230"/>
    <mergeCell ref="A231:AC231"/>
    <mergeCell ref="A232:AC232"/>
    <mergeCell ref="A233:AC233"/>
    <mergeCell ref="A234:AC234"/>
    <mergeCell ref="A235:AC235"/>
    <mergeCell ref="A236:AD236"/>
    <mergeCell ref="B238:AD238"/>
    <mergeCell ref="Y218:AA218"/>
    <mergeCell ref="AB218:AD218"/>
    <mergeCell ref="J214:M214"/>
    <mergeCell ref="N214:P214"/>
    <mergeCell ref="W209:X209"/>
    <mergeCell ref="W210:X210"/>
    <mergeCell ref="W211:X211"/>
    <mergeCell ref="W212:X212"/>
    <mergeCell ref="W213:X213"/>
    <mergeCell ref="C214:F214"/>
    <mergeCell ref="G214:I214"/>
    <mergeCell ref="W214:X214"/>
    <mergeCell ref="Q214:R214"/>
    <mergeCell ref="S214:V214"/>
    <mergeCell ref="Y214:AB214"/>
    <mergeCell ref="AC214:AD214"/>
    <mergeCell ref="A215:AD215"/>
    <mergeCell ref="C216:G216"/>
    <mergeCell ref="H216:L216"/>
    <mergeCell ref="U216:AD216"/>
    <mergeCell ref="R216:T216"/>
    <mergeCell ref="W207:X207"/>
    <mergeCell ref="W208:X208"/>
    <mergeCell ref="R218:T218"/>
    <mergeCell ref="U218:X218"/>
    <mergeCell ref="U219:X219"/>
    <mergeCell ref="AB223:AD224"/>
    <mergeCell ref="H218:L218"/>
    <mergeCell ref="M218:Q218"/>
    <mergeCell ref="C219:G219"/>
    <mergeCell ref="H219:L219"/>
    <mergeCell ref="M219:Q219"/>
    <mergeCell ref="R219:T219"/>
    <mergeCell ref="R220:T220"/>
    <mergeCell ref="C220:G220"/>
    <mergeCell ref="H221:L222"/>
    <mergeCell ref="M221:Q222"/>
    <mergeCell ref="R221:T222"/>
    <mergeCell ref="U221:X222"/>
    <mergeCell ref="Y221:AA222"/>
    <mergeCell ref="AB221:AD222"/>
    <mergeCell ref="C221:G222"/>
    <mergeCell ref="C223:F224"/>
    <mergeCell ref="G223:I224"/>
    <mergeCell ref="J223:M224"/>
    <mergeCell ref="N223:P224"/>
    <mergeCell ref="Q223:R224"/>
    <mergeCell ref="S223:V224"/>
    <mergeCell ref="W223:X224"/>
    <mergeCell ref="Y223:AA224"/>
    <mergeCell ref="Y219:AA219"/>
    <mergeCell ref="AB219:AD219"/>
    <mergeCell ref="M216:Q216"/>
    <mergeCell ref="C201:F201"/>
    <mergeCell ref="C203:F204"/>
    <mergeCell ref="G203:I204"/>
    <mergeCell ref="J203:M204"/>
    <mergeCell ref="N203:P204"/>
    <mergeCell ref="C205:P205"/>
    <mergeCell ref="A200:B201"/>
    <mergeCell ref="G201:I201"/>
    <mergeCell ref="J201:M201"/>
    <mergeCell ref="N201:P201"/>
    <mergeCell ref="Q201:R201"/>
    <mergeCell ref="S201:V201"/>
    <mergeCell ref="C202:AB202"/>
    <mergeCell ref="W201:X201"/>
    <mergeCell ref="Y201:AB201"/>
    <mergeCell ref="AC201:AD201"/>
    <mergeCell ref="AC202:AD204"/>
    <mergeCell ref="Q203:AB203"/>
    <mergeCell ref="Q204:R205"/>
    <mergeCell ref="S204:V205"/>
    <mergeCell ref="W204:X205"/>
    <mergeCell ref="Y204:AB205"/>
    <mergeCell ref="AC205:AC206"/>
    <mergeCell ref="AD205:AD206"/>
    <mergeCell ref="W206:X206"/>
    <mergeCell ref="A195:B195"/>
    <mergeCell ref="A196:B196"/>
    <mergeCell ref="A197:B197"/>
    <mergeCell ref="A198:B198"/>
    <mergeCell ref="A199:B199"/>
    <mergeCell ref="A213:B214"/>
    <mergeCell ref="A216:B217"/>
    <mergeCell ref="A218:B218"/>
    <mergeCell ref="A219:B219"/>
    <mergeCell ref="A220:B220"/>
    <mergeCell ref="A221:B222"/>
    <mergeCell ref="A223:A224"/>
    <mergeCell ref="B223:B224"/>
    <mergeCell ref="A202:B206"/>
    <mergeCell ref="A207:B207"/>
    <mergeCell ref="A208:B208"/>
    <mergeCell ref="A209:B209"/>
    <mergeCell ref="A210:B210"/>
    <mergeCell ref="A211:B211"/>
    <mergeCell ref="A212:B212"/>
    <mergeCell ref="Q191:R192"/>
    <mergeCell ref="S191:V192"/>
    <mergeCell ref="A189:B193"/>
    <mergeCell ref="N190:P191"/>
    <mergeCell ref="Q190:AB190"/>
    <mergeCell ref="W191:X192"/>
    <mergeCell ref="Y191:AB192"/>
    <mergeCell ref="A186:D186"/>
    <mergeCell ref="C189:AB189"/>
    <mergeCell ref="AC189:AD192"/>
    <mergeCell ref="C190:F191"/>
    <mergeCell ref="G190:I191"/>
    <mergeCell ref="J190:M191"/>
    <mergeCell ref="C192:P192"/>
    <mergeCell ref="E186:H186"/>
    <mergeCell ref="I186:M186"/>
    <mergeCell ref="A194:B194"/>
    <mergeCell ref="N186:Q186"/>
    <mergeCell ref="R186:U186"/>
    <mergeCell ref="V186:Y186"/>
    <mergeCell ref="Z186:AC186"/>
    <mergeCell ref="B188:AD188"/>
    <mergeCell ref="A165:D167"/>
    <mergeCell ref="E166:H167"/>
    <mergeCell ref="I166:Q166"/>
    <mergeCell ref="R166:U167"/>
    <mergeCell ref="V166:Y167"/>
    <mergeCell ref="Z166:AC167"/>
    <mergeCell ref="AD166:AD167"/>
    <mergeCell ref="I167:M167"/>
    <mergeCell ref="N167:Q167"/>
    <mergeCell ref="A168:D168"/>
    <mergeCell ref="E168:H168"/>
    <mergeCell ref="I168:M168"/>
    <mergeCell ref="N168:Q168"/>
    <mergeCell ref="R168:U168"/>
    <mergeCell ref="A169:D169"/>
    <mergeCell ref="E169:H169"/>
    <mergeCell ref="I169:M169"/>
    <mergeCell ref="N169:Q169"/>
    <mergeCell ref="R169:U169"/>
    <mergeCell ref="V169:Y169"/>
    <mergeCell ref="Z169:AC169"/>
    <mergeCell ref="V182:Y182"/>
    <mergeCell ref="Z182:AC182"/>
    <mergeCell ref="A170:D170"/>
    <mergeCell ref="E170:H170"/>
    <mergeCell ref="I170:M170"/>
    <mergeCell ref="N170:Q170"/>
    <mergeCell ref="A183:D183"/>
    <mergeCell ref="E183:H183"/>
    <mergeCell ref="I183:M183"/>
    <mergeCell ref="N183:Q183"/>
    <mergeCell ref="R183:U183"/>
    <mergeCell ref="V183:Y183"/>
    <mergeCell ref="Z183:AC183"/>
    <mergeCell ref="A184:D184"/>
    <mergeCell ref="E184:H184"/>
    <mergeCell ref="I184:M184"/>
    <mergeCell ref="N184:Q184"/>
    <mergeCell ref="R184:U184"/>
    <mergeCell ref="V184:Y184"/>
    <mergeCell ref="Z184:AC184"/>
    <mergeCell ref="A178:D178"/>
    <mergeCell ref="E178:H178"/>
    <mergeCell ref="I178:M178"/>
    <mergeCell ref="N178:Q178"/>
    <mergeCell ref="R178:U178"/>
    <mergeCell ref="V178:Y178"/>
    <mergeCell ref="Z178:AC178"/>
    <mergeCell ref="A179:D179"/>
    <mergeCell ref="E179:H179"/>
    <mergeCell ref="I179:M179"/>
    <mergeCell ref="N179:Q179"/>
    <mergeCell ref="R179:U179"/>
    <mergeCell ref="AA160:AB160"/>
    <mergeCell ref="AC160:AD160"/>
    <mergeCell ref="X159:Z159"/>
    <mergeCell ref="V161:W161"/>
    <mergeCell ref="X161:Z161"/>
    <mergeCell ref="AA161:AB161"/>
    <mergeCell ref="AC161:AD161"/>
    <mergeCell ref="N159:P159"/>
    <mergeCell ref="Q159:S159"/>
    <mergeCell ref="N160:P160"/>
    <mergeCell ref="Q160:S160"/>
    <mergeCell ref="N161:P161"/>
    <mergeCell ref="Q161:S161"/>
    <mergeCell ref="A185:D185"/>
    <mergeCell ref="E185:H185"/>
    <mergeCell ref="I185:M185"/>
    <mergeCell ref="N185:Q185"/>
    <mergeCell ref="R185:U185"/>
    <mergeCell ref="V185:Y185"/>
    <mergeCell ref="Z185:AC185"/>
    <mergeCell ref="A181:D181"/>
    <mergeCell ref="E181:H181"/>
    <mergeCell ref="I181:M181"/>
    <mergeCell ref="N181:Q181"/>
    <mergeCell ref="R181:U181"/>
    <mergeCell ref="V181:Y181"/>
    <mergeCell ref="Z181:AC181"/>
    <mergeCell ref="A182:D182"/>
    <mergeCell ref="E182:H182"/>
    <mergeCell ref="I182:M182"/>
    <mergeCell ref="N182:Q182"/>
    <mergeCell ref="R182:U182"/>
    <mergeCell ref="A180:D180"/>
    <mergeCell ref="E180:H180"/>
    <mergeCell ref="I180:M180"/>
    <mergeCell ref="N180:Q180"/>
    <mergeCell ref="R180:U180"/>
    <mergeCell ref="V180:Y180"/>
    <mergeCell ref="Z180:AC180"/>
    <mergeCell ref="A175:D175"/>
    <mergeCell ref="E175:H175"/>
    <mergeCell ref="I175:M175"/>
    <mergeCell ref="N175:Q175"/>
    <mergeCell ref="R175:U175"/>
    <mergeCell ref="V175:Y175"/>
    <mergeCell ref="Z175:AC175"/>
    <mergeCell ref="A176:D176"/>
    <mergeCell ref="E176:H176"/>
    <mergeCell ref="I176:M176"/>
    <mergeCell ref="N176:Q176"/>
    <mergeCell ref="R176:U176"/>
    <mergeCell ref="V176:Y176"/>
    <mergeCell ref="Z176:AC176"/>
    <mergeCell ref="A177:D177"/>
    <mergeCell ref="E177:H177"/>
    <mergeCell ref="I177:M177"/>
    <mergeCell ref="N177:Q177"/>
    <mergeCell ref="R177:U177"/>
    <mergeCell ref="V177:Y177"/>
    <mergeCell ref="Z177:AC177"/>
    <mergeCell ref="V179:Y179"/>
    <mergeCell ref="Z179:AC179"/>
    <mergeCell ref="A174:D174"/>
    <mergeCell ref="E174:H174"/>
    <mergeCell ref="I174:M174"/>
    <mergeCell ref="N174:Q174"/>
    <mergeCell ref="R174:U174"/>
    <mergeCell ref="V174:Y174"/>
    <mergeCell ref="Z174:AC174"/>
    <mergeCell ref="T161:U161"/>
    <mergeCell ref="B164:AD164"/>
    <mergeCell ref="E165:Q165"/>
    <mergeCell ref="R165:AD165"/>
    <mergeCell ref="N162:P162"/>
    <mergeCell ref="Q162:S162"/>
    <mergeCell ref="T162:U162"/>
    <mergeCell ref="V162:W162"/>
    <mergeCell ref="X162:Z162"/>
    <mergeCell ref="AA162:AB162"/>
    <mergeCell ref="AC162:AD162"/>
    <mergeCell ref="V168:Y168"/>
    <mergeCell ref="Z168:AC168"/>
    <mergeCell ref="R170:U170"/>
    <mergeCell ref="V170:Y170"/>
    <mergeCell ref="Z170:AC170"/>
    <mergeCell ref="A171:D171"/>
    <mergeCell ref="E171:H171"/>
    <mergeCell ref="I171:M171"/>
    <mergeCell ref="N171:Q171"/>
    <mergeCell ref="R171:U171"/>
    <mergeCell ref="V171:Y171"/>
    <mergeCell ref="Z171:AC171"/>
    <mergeCell ref="A172:D172"/>
    <mergeCell ref="E172:H172"/>
    <mergeCell ref="A158:A160"/>
    <mergeCell ref="B160:J160"/>
    <mergeCell ref="K160:M160"/>
    <mergeCell ref="K157:M157"/>
    <mergeCell ref="N157:P157"/>
    <mergeCell ref="Q157:S157"/>
    <mergeCell ref="T157:U157"/>
    <mergeCell ref="V157:W157"/>
    <mergeCell ref="X157:Z157"/>
    <mergeCell ref="B161:J161"/>
    <mergeCell ref="K161:M161"/>
    <mergeCell ref="B162:J162"/>
    <mergeCell ref="K162:M162"/>
    <mergeCell ref="A173:D173"/>
    <mergeCell ref="E173:H173"/>
    <mergeCell ref="I173:M173"/>
    <mergeCell ref="N173:Q173"/>
    <mergeCell ref="R173:U173"/>
    <mergeCell ref="V173:Y173"/>
    <mergeCell ref="Z173:AC173"/>
    <mergeCell ref="I172:M172"/>
    <mergeCell ref="N172:Q172"/>
    <mergeCell ref="R172:U172"/>
    <mergeCell ref="V172:Y172"/>
    <mergeCell ref="Z172:AC172"/>
    <mergeCell ref="AA157:AB157"/>
    <mergeCell ref="AC157:AD157"/>
    <mergeCell ref="T159:U159"/>
    <mergeCell ref="V159:W159"/>
    <mergeCell ref="T160:U160"/>
    <mergeCell ref="V160:W160"/>
    <mergeCell ref="X160:Z160"/>
    <mergeCell ref="AA159:AB159"/>
    <mergeCell ref="AC159:AD159"/>
    <mergeCell ref="K158:M158"/>
    <mergeCell ref="N158:P158"/>
    <mergeCell ref="Q158:S158"/>
    <mergeCell ref="T158:U158"/>
    <mergeCell ref="V158:W158"/>
    <mergeCell ref="X158:Z158"/>
    <mergeCell ref="AA158:AB158"/>
    <mergeCell ref="AC158:AD158"/>
    <mergeCell ref="B159:J159"/>
    <mergeCell ref="K159:M159"/>
    <mergeCell ref="B157:J157"/>
    <mergeCell ref="B158:J158"/>
    <mergeCell ref="T155:U155"/>
    <mergeCell ref="V155:W155"/>
    <mergeCell ref="AA154:AB154"/>
    <mergeCell ref="AC154:AD154"/>
    <mergeCell ref="AA155:AB155"/>
    <mergeCell ref="K154:M154"/>
    <mergeCell ref="B155:J155"/>
    <mergeCell ref="K155:M155"/>
    <mergeCell ref="N155:P155"/>
    <mergeCell ref="Q155:S155"/>
    <mergeCell ref="N153:P153"/>
    <mergeCell ref="Q153:S153"/>
    <mergeCell ref="T153:U153"/>
    <mergeCell ref="V153:W153"/>
    <mergeCell ref="X153:Z153"/>
    <mergeCell ref="AA153:AB153"/>
    <mergeCell ref="AC153:AD153"/>
    <mergeCell ref="B153:J153"/>
    <mergeCell ref="B154:J154"/>
    <mergeCell ref="N154:P154"/>
    <mergeCell ref="Q154:S154"/>
    <mergeCell ref="T154:U154"/>
    <mergeCell ref="V154:W154"/>
    <mergeCell ref="X154:Z154"/>
    <mergeCell ref="Q150:S150"/>
    <mergeCell ref="N151:P151"/>
    <mergeCell ref="Q151:S151"/>
    <mergeCell ref="N152:P152"/>
    <mergeCell ref="Q152:S152"/>
    <mergeCell ref="T152:U152"/>
    <mergeCell ref="B150:J150"/>
    <mergeCell ref="K150:M150"/>
    <mergeCell ref="A149:A151"/>
    <mergeCell ref="B151:J151"/>
    <mergeCell ref="K151:M151"/>
    <mergeCell ref="B152:J152"/>
    <mergeCell ref="K152:M152"/>
    <mergeCell ref="A153:A156"/>
    <mergeCell ref="K153:M153"/>
    <mergeCell ref="AA156:AB156"/>
    <mergeCell ref="AC156:AD156"/>
    <mergeCell ref="B156:J156"/>
    <mergeCell ref="K156:M156"/>
    <mergeCell ref="N156:P156"/>
    <mergeCell ref="Q156:S156"/>
    <mergeCell ref="T156:U156"/>
    <mergeCell ref="V156:W156"/>
    <mergeCell ref="X156:Z156"/>
    <mergeCell ref="T150:U150"/>
    <mergeCell ref="V150:W150"/>
    <mergeCell ref="T151:U151"/>
    <mergeCell ref="V151:W151"/>
    <mergeCell ref="X151:Z151"/>
    <mergeCell ref="AA151:AB151"/>
    <mergeCell ref="AC151:AD151"/>
    <mergeCell ref="X155:Z155"/>
    <mergeCell ref="AC155:AD155"/>
    <mergeCell ref="K147:M147"/>
    <mergeCell ref="N147:P147"/>
    <mergeCell ref="Q147:S147"/>
    <mergeCell ref="T147:U147"/>
    <mergeCell ref="V147:W147"/>
    <mergeCell ref="X147:Z147"/>
    <mergeCell ref="AA148:AB148"/>
    <mergeCell ref="AC148:AD148"/>
    <mergeCell ref="AA150:AB150"/>
    <mergeCell ref="AC150:AD150"/>
    <mergeCell ref="K149:M149"/>
    <mergeCell ref="N149:P149"/>
    <mergeCell ref="Q149:S149"/>
    <mergeCell ref="T149:U149"/>
    <mergeCell ref="V149:W149"/>
    <mergeCell ref="X149:Z149"/>
    <mergeCell ref="AA149:AB149"/>
    <mergeCell ref="AC149:AD149"/>
    <mergeCell ref="AC147:AD147"/>
    <mergeCell ref="K148:M148"/>
    <mergeCell ref="N148:P148"/>
    <mergeCell ref="Q148:S148"/>
    <mergeCell ref="T148:U148"/>
    <mergeCell ref="V148:W148"/>
    <mergeCell ref="X148:Z148"/>
    <mergeCell ref="X150:Z150"/>
    <mergeCell ref="V152:W152"/>
    <mergeCell ref="X152:Z152"/>
    <mergeCell ref="AA152:AB152"/>
    <mergeCell ref="AC152:AD152"/>
    <mergeCell ref="N150:P150"/>
    <mergeCell ref="B148:J148"/>
    <mergeCell ref="B149:J149"/>
    <mergeCell ref="A133:A137"/>
    <mergeCell ref="K136:M136"/>
    <mergeCell ref="N136:P136"/>
    <mergeCell ref="Q136:S136"/>
    <mergeCell ref="T136:U136"/>
    <mergeCell ref="V136:W136"/>
    <mergeCell ref="V137:W137"/>
    <mergeCell ref="T139:U139"/>
    <mergeCell ref="V139:W139"/>
    <mergeCell ref="X139:Z139"/>
    <mergeCell ref="AA139:AB139"/>
    <mergeCell ref="AC139:AD139"/>
    <mergeCell ref="AC145:AD145"/>
    <mergeCell ref="K137:M137"/>
    <mergeCell ref="N137:P137"/>
    <mergeCell ref="K138:M138"/>
    <mergeCell ref="N138:P138"/>
    <mergeCell ref="K139:M139"/>
    <mergeCell ref="N139:P139"/>
    <mergeCell ref="Q139:S139"/>
    <mergeCell ref="A139:A142"/>
    <mergeCell ref="A144:A147"/>
    <mergeCell ref="B135:J135"/>
    <mergeCell ref="B138:J138"/>
    <mergeCell ref="B139:J139"/>
    <mergeCell ref="B140:J140"/>
    <mergeCell ref="B141:J141"/>
    <mergeCell ref="B142:J142"/>
    <mergeCell ref="B143:J143"/>
    <mergeCell ref="AA147:AB147"/>
    <mergeCell ref="B147:J147"/>
    <mergeCell ref="AA146:AB146"/>
    <mergeCell ref="AC146:AD146"/>
    <mergeCell ref="B146:J146"/>
    <mergeCell ref="K146:M146"/>
    <mergeCell ref="N146:P146"/>
    <mergeCell ref="Q146:S146"/>
    <mergeCell ref="T146:U146"/>
    <mergeCell ref="V146:W146"/>
    <mergeCell ref="X146:Z146"/>
    <mergeCell ref="B134:J134"/>
    <mergeCell ref="K134:M134"/>
    <mergeCell ref="K135:M135"/>
    <mergeCell ref="N135:P135"/>
    <mergeCell ref="Q135:S135"/>
    <mergeCell ref="T135:U135"/>
    <mergeCell ref="V135:W135"/>
    <mergeCell ref="Q137:S137"/>
    <mergeCell ref="T137:U137"/>
    <mergeCell ref="Q138:S138"/>
    <mergeCell ref="T138:U138"/>
    <mergeCell ref="V138:W138"/>
    <mergeCell ref="X138:Z138"/>
    <mergeCell ref="AA138:AB138"/>
    <mergeCell ref="AC138:AD138"/>
    <mergeCell ref="AA144:AB144"/>
    <mergeCell ref="AC144:AD144"/>
    <mergeCell ref="K143:M143"/>
    <mergeCell ref="K144:M144"/>
    <mergeCell ref="N144:P144"/>
    <mergeCell ref="Q144:S144"/>
    <mergeCell ref="T144:U144"/>
    <mergeCell ref="V144:W144"/>
    <mergeCell ref="B132:J132"/>
    <mergeCell ref="B133:J133"/>
    <mergeCell ref="K133:M133"/>
    <mergeCell ref="N133:P133"/>
    <mergeCell ref="Q133:S133"/>
    <mergeCell ref="T133:U133"/>
    <mergeCell ref="V133:W133"/>
    <mergeCell ref="X133:Z133"/>
    <mergeCell ref="AA133:AB133"/>
    <mergeCell ref="AC133:AD133"/>
    <mergeCell ref="T134:U134"/>
    <mergeCell ref="V134:W134"/>
    <mergeCell ref="AA134:AB134"/>
    <mergeCell ref="AC134:AD134"/>
    <mergeCell ref="B136:J136"/>
    <mergeCell ref="B137:J137"/>
    <mergeCell ref="AA137:AB137"/>
    <mergeCell ref="AC137:AD137"/>
    <mergeCell ref="X135:Z135"/>
    <mergeCell ref="AA135:AB135"/>
    <mergeCell ref="AC135:AD135"/>
    <mergeCell ref="X136:Z136"/>
    <mergeCell ref="AA136:AB136"/>
    <mergeCell ref="AC136:AD136"/>
    <mergeCell ref="X137:Z137"/>
    <mergeCell ref="X144:Z144"/>
    <mergeCell ref="X145:Z145"/>
    <mergeCell ref="AA145:AB145"/>
    <mergeCell ref="B144:J144"/>
    <mergeCell ref="B145:J145"/>
    <mergeCell ref="K145:M145"/>
    <mergeCell ref="N145:P145"/>
    <mergeCell ref="Q145:S145"/>
    <mergeCell ref="T145:U145"/>
    <mergeCell ref="V145:W145"/>
    <mergeCell ref="N141:P141"/>
    <mergeCell ref="Q141:S141"/>
    <mergeCell ref="T141:U141"/>
    <mergeCell ref="V141:W141"/>
    <mergeCell ref="X141:Z141"/>
    <mergeCell ref="AA141:AB141"/>
    <mergeCell ref="AC141:AD141"/>
    <mergeCell ref="AA142:AB142"/>
    <mergeCell ref="AC142:AD142"/>
    <mergeCell ref="K141:M141"/>
    <mergeCell ref="K142:M142"/>
    <mergeCell ref="N142:P142"/>
    <mergeCell ref="Q142:S142"/>
    <mergeCell ref="T142:U142"/>
    <mergeCell ref="V142:W142"/>
    <mergeCell ref="X142:Z142"/>
    <mergeCell ref="N143:P143"/>
    <mergeCell ref="Q143:S143"/>
    <mergeCell ref="T143:U143"/>
    <mergeCell ref="V143:W143"/>
    <mergeCell ref="X143:Z143"/>
    <mergeCell ref="AA143:AB143"/>
    <mergeCell ref="AC143:AD143"/>
    <mergeCell ref="V130:W130"/>
    <mergeCell ref="X130:Z130"/>
    <mergeCell ref="AA132:AB132"/>
    <mergeCell ref="AC132:AD132"/>
    <mergeCell ref="N134:P134"/>
    <mergeCell ref="Q134:S134"/>
    <mergeCell ref="K132:M132"/>
    <mergeCell ref="N132:P132"/>
    <mergeCell ref="Q132:S132"/>
    <mergeCell ref="T132:U132"/>
    <mergeCell ref="V132:W132"/>
    <mergeCell ref="X132:Z132"/>
    <mergeCell ref="X134:Z134"/>
    <mergeCell ref="K140:M140"/>
    <mergeCell ref="N140:P140"/>
    <mergeCell ref="Q140:S140"/>
    <mergeCell ref="T140:U140"/>
    <mergeCell ref="V140:W140"/>
    <mergeCell ref="X140:Z140"/>
    <mergeCell ref="AA140:AB140"/>
    <mergeCell ref="AC140:AD140"/>
    <mergeCell ref="AA131:AB131"/>
    <mergeCell ref="AC131:AD131"/>
    <mergeCell ref="B131:J131"/>
    <mergeCell ref="K131:M131"/>
    <mergeCell ref="N131:P131"/>
    <mergeCell ref="Q131:S131"/>
    <mergeCell ref="T131:U131"/>
    <mergeCell ref="V131:W131"/>
    <mergeCell ref="X131:Z131"/>
    <mergeCell ref="AA128:AB128"/>
    <mergeCell ref="AC128:AD128"/>
    <mergeCell ref="B128:J128"/>
    <mergeCell ref="K128:M128"/>
    <mergeCell ref="N128:P128"/>
    <mergeCell ref="Q128:S128"/>
    <mergeCell ref="T128:U128"/>
    <mergeCell ref="V128:W128"/>
    <mergeCell ref="X128:Z128"/>
    <mergeCell ref="AA129:AB129"/>
    <mergeCell ref="AC129:AD129"/>
    <mergeCell ref="B129:J129"/>
    <mergeCell ref="K129:M129"/>
    <mergeCell ref="N129:P129"/>
    <mergeCell ref="Q129:S129"/>
    <mergeCell ref="T129:U129"/>
    <mergeCell ref="V129:W129"/>
    <mergeCell ref="X129:Z129"/>
    <mergeCell ref="AA130:AB130"/>
    <mergeCell ref="AC130:AD130"/>
    <mergeCell ref="B130:J130"/>
    <mergeCell ref="K130:M130"/>
    <mergeCell ref="N130:P130"/>
    <mergeCell ref="Q130:S130"/>
    <mergeCell ref="T130:U130"/>
  </mergeCells>
  <conditionalFormatting sqref="N109:U113 AA109:AD113">
    <cfRule type="expression" dxfId="34" priority="1">
      <formula>N109&gt;N$29</formula>
    </cfRule>
  </conditionalFormatting>
  <conditionalFormatting sqref="N115:U119 AA115:AD119">
    <cfRule type="expression" dxfId="33" priority="2">
      <formula>N115&gt;#REF!</formula>
    </cfRule>
  </conditionalFormatting>
  <conditionalFormatting sqref="N127:U131 AA127:AD131">
    <cfRule type="expression" dxfId="32" priority="3">
      <formula>N127&gt;#REF!</formula>
    </cfRule>
  </conditionalFormatting>
  <conditionalFormatting sqref="N133:U137 AA133:AD137">
    <cfRule type="expression" dxfId="31" priority="4">
      <formula>N133&gt;#REF!</formula>
    </cfRule>
  </conditionalFormatting>
  <conditionalFormatting sqref="N139:U142 AA139:AD142">
    <cfRule type="expression" dxfId="30" priority="5">
      <formula>N139&gt;#REF!</formula>
    </cfRule>
  </conditionalFormatting>
  <conditionalFormatting sqref="Q144:U147 AA144:AD147 N145:P147">
    <cfRule type="expression" dxfId="29" priority="6">
      <formula>N145&gt;#REF!</formula>
    </cfRule>
  </conditionalFormatting>
  <conditionalFormatting sqref="N149:U151 AA149:AD151">
    <cfRule type="expression" dxfId="28" priority="7">
      <formula>N149&gt;#REF!</formula>
    </cfRule>
  </conditionalFormatting>
  <conditionalFormatting sqref="N153:U156 AA153:AD156">
    <cfRule type="expression" dxfId="27" priority="8">
      <formula>N153&gt;#REF!</formula>
    </cfRule>
  </conditionalFormatting>
  <conditionalFormatting sqref="N158:U160 AA158:AD160">
    <cfRule type="expression" dxfId="26" priority="9">
      <formula>N158&gt;#REF!</formula>
    </cfRule>
  </conditionalFormatting>
  <conditionalFormatting sqref="AD186">
    <cfRule type="expression" dxfId="25" priority="10">
      <formula>#REF!&lt;&gt;#REF!</formula>
    </cfRule>
  </conditionalFormatting>
  <conditionalFormatting sqref="B93:B102 A102">
    <cfRule type="colorScale" priority="11">
      <colorScale>
        <cfvo type="min"/>
        <cfvo type="max"/>
        <color rgb="FF57BB8A"/>
        <color rgb="FFFFFFFF"/>
      </colorScale>
    </cfRule>
  </conditionalFormatting>
  <conditionalFormatting sqref="AA483">
    <cfRule type="cellIs" dxfId="24" priority="12" operator="notEqual">
      <formula>AA484+AA485</formula>
    </cfRule>
  </conditionalFormatting>
  <conditionalFormatting sqref="K162:M162">
    <cfRule type="cellIs" dxfId="23" priority="13" operator="notEqual">
      <formula>AC38</formula>
    </cfRule>
  </conditionalFormatting>
  <conditionalFormatting sqref="Z186:AC186">
    <cfRule type="cellIs" dxfId="22" priority="14" operator="notEqual">
      <formula>AC38</formula>
    </cfRule>
  </conditionalFormatting>
  <conditionalFormatting sqref="B223:B224">
    <cfRule type="cellIs" dxfId="21" priority="15" operator="notEqual">
      <formula>AC38</formula>
    </cfRule>
  </conditionalFormatting>
  <conditionalFormatting sqref="AC483">
    <cfRule type="cellIs" dxfId="20" priority="16" operator="notEqual">
      <formula>AC484+AC485</formula>
    </cfRule>
  </conditionalFormatting>
  <conditionalFormatting sqref="AD50">
    <cfRule type="cellIs" dxfId="19" priority="17" operator="notEqual">
      <formula>(R56+R68+R80)</formula>
    </cfRule>
  </conditionalFormatting>
  <conditionalFormatting sqref="AA375">
    <cfRule type="cellIs" dxfId="18" priority="18" operator="notEqual">
      <formula>L277</formula>
    </cfRule>
  </conditionalFormatting>
  <conditionalFormatting sqref="AA383">
    <cfRule type="cellIs" dxfId="17" priority="19" operator="notEqual">
      <formula>L276</formula>
    </cfRule>
  </conditionalFormatting>
  <conditionalFormatting sqref="AA391">
    <cfRule type="cellIs" dxfId="16" priority="20" operator="notEqual">
      <formula>L278</formula>
    </cfRule>
  </conditionalFormatting>
  <conditionalFormatting sqref="AD429">
    <cfRule type="expression" dxfId="15" priority="21">
      <formula>AND(S286=0, AD429="Да")</formula>
    </cfRule>
  </conditionalFormatting>
  <conditionalFormatting sqref="E186:H186">
    <cfRule type="cellIs" dxfId="14" priority="22" operator="notEqual">
      <formula>AD33</formula>
    </cfRule>
  </conditionalFormatting>
  <conditionalFormatting sqref="I186:M186">
    <cfRule type="cellIs" dxfId="13" priority="23" operator="notEqual">
      <formula>AD34</formula>
    </cfRule>
  </conditionalFormatting>
  <conditionalFormatting sqref="R186:U186">
    <cfRule type="cellIs" dxfId="12" priority="24" operator="notEqual">
      <formula>AD36</formula>
    </cfRule>
  </conditionalFormatting>
  <conditionalFormatting sqref="B47:AD47">
    <cfRule type="cellIs" dxfId="11" priority="26" operator="notEqual">
      <formula>AD42</formula>
    </cfRule>
  </conditionalFormatting>
  <conditionalFormatting sqref="R59:S59">
    <cfRule type="cellIs" dxfId="10" priority="27" operator="notEqual">
      <formula>(R60+R61+R62+R63)</formula>
    </cfRule>
  </conditionalFormatting>
  <conditionalFormatting sqref="R71:S71">
    <cfRule type="cellIs" dxfId="9" priority="28" operator="notEqual">
      <formula>(R72+R73+R74+R75)</formula>
    </cfRule>
  </conditionalFormatting>
  <conditionalFormatting sqref="R83:S83">
    <cfRule type="cellIs" dxfId="8" priority="29" operator="notEqual">
      <formula>(R84+R85+R86+R87)</formula>
    </cfRule>
  </conditionalFormatting>
  <conditionalFormatting sqref="R80:S80">
    <cfRule type="cellIs" dxfId="7" priority="30" operator="notEqual">
      <formula>(R81+R82+R83)</formula>
    </cfRule>
  </conditionalFormatting>
  <conditionalFormatting sqref="R68:S68">
    <cfRule type="cellIs" dxfId="6" priority="31" operator="notEqual">
      <formula>(R69+R70+R71)</formula>
    </cfRule>
  </conditionalFormatting>
  <conditionalFormatting sqref="R56:S56">
    <cfRule type="cellIs" dxfId="5" priority="32" operator="notEqual">
      <formula>(R57+R58+R59)</formula>
    </cfRule>
  </conditionalFormatting>
  <conditionalFormatting sqref="S513:AD533">
    <cfRule type="notContainsBlanks" dxfId="4" priority="33">
      <formula>LEN(TRIM(S513))&gt;0</formula>
    </cfRule>
  </conditionalFormatting>
  <conditionalFormatting sqref="T599:V599">
    <cfRule type="cellIs" dxfId="3" priority="35" operator="notEqual">
      <formula>(T600+T601)</formula>
    </cfRule>
  </conditionalFormatting>
  <conditionalFormatting sqref="T598:V598">
    <cfRule type="cellIs" dxfId="2" priority="36" operator="notEqual">
      <formula>(T602+T604)</formula>
    </cfRule>
  </conditionalFormatting>
  <conditionalFormatting sqref="T581:V581">
    <cfRule type="cellIs" dxfId="1" priority="37" operator="notEqual">
      <formula>(T585+T587)</formula>
    </cfRule>
  </conditionalFormatting>
  <conditionalFormatting sqref="T582:V582">
    <cfRule type="cellIs" dxfId="0" priority="38" operator="notEqual">
      <formula>(T583+T584)</formula>
    </cfRule>
  </conditionalFormatting>
  <dataValidations count="3">
    <dataValidation type="list" allowBlank="1" showErrorMessage="1" sqref="AD410:AD419">
      <formula1>"Да,Нет,Частично"</formula1>
    </dataValidation>
    <dataValidation type="list" allowBlank="1" showErrorMessage="1" sqref="J12">
      <formula1>"Запад,Кинель,Отрадненский,Поволжье,Самара,Север,Северо-Восток,Северо-Запад,Тольятти,Центр,Юг,Юго-Восток,Юго-Запад"</formula1>
    </dataValidation>
    <dataValidation type="list" allowBlank="1" showErrorMessage="1" sqref="AD18 AD41 AD49 AD228:AD235 AD239:AD247 AD251:AD256 AD305:AD310 AD331:AD332 AD335:AD338 W340:W346 AA402:AA406 AC402:AC406 AD481 AD425:AD434 Z439:Z449 Z453:Z458 AD453:AD458 Z463:AD478">
      <formula1>"Да,Нет"</formula1>
    </dataValidation>
  </dataValidations>
  <pageMargins left="0.7" right="0.7" top="0.75" bottom="0.75" header="0" footer="0"/>
  <pageSetup scale="2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</vt:lpstr>
      <vt:lpstr>__Anonymous_Sheet_DB__1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mcdo</dc:creator>
  <cp:lastModifiedBy>mcdo@rambler.ru</cp:lastModifiedBy>
  <cp:lastPrinted>2024-02-15T06:27:58Z</cp:lastPrinted>
  <dcterms:created xsi:type="dcterms:W3CDTF">2024-02-13T08:39:23Z</dcterms:created>
  <dcterms:modified xsi:type="dcterms:W3CDTF">2024-02-19T08:09:06Z</dcterms:modified>
</cp:coreProperties>
</file>