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585" windowWidth="27495" windowHeight="13740"/>
  </bookViews>
  <sheets>
    <sheet name="анкета" sheetId="1" r:id="rId1"/>
    <sheet name="Лист1" sheetId="2" r:id="rId2"/>
  </sheets>
  <definedNames>
    <definedName name="__Anonymous_Sheet_DB__1">анкета!$J$12</definedName>
  </definedNames>
  <calcPr calcId="125725" iterateDelta="1E-4"/>
  <extLst>
    <ext uri="GoogleSheetsCustomDataVersion1">
      <go:sheetsCustomData xmlns:go="http://customooxmlschemas.google.com/" r:id="rId6" roundtripDataSignature="AMtx7mjg8FLD74cfWZSkbZey+1kkV30vPg=="/>
    </ext>
  </extLst>
</workbook>
</file>

<file path=xl/calcChain.xml><?xml version="1.0" encoding="utf-8"?>
<calcChain xmlns="http://schemas.openxmlformats.org/spreadsheetml/2006/main">
  <c r="R76" i="1"/>
  <c r="R63"/>
  <c r="R50"/>
  <c r="AD201"/>
  <c r="AC201"/>
  <c r="Y201"/>
  <c r="W201"/>
  <c r="S201"/>
  <c r="Q201"/>
  <c r="N201"/>
  <c r="J201"/>
  <c r="G201"/>
  <c r="C201"/>
  <c r="C189"/>
  <c r="AD637"/>
  <c r="Z637"/>
  <c r="AD636"/>
  <c r="Z636"/>
  <c r="Z635"/>
  <c r="AD634"/>
  <c r="Z634"/>
  <c r="Z633"/>
  <c r="AD632"/>
  <c r="Z632"/>
  <c r="AD630"/>
  <c r="Z630"/>
  <c r="AD629"/>
  <c r="Z629"/>
  <c r="AD628"/>
  <c r="Z628"/>
  <c r="AD529"/>
  <c r="AD528"/>
  <c r="AD525"/>
  <c r="AC525"/>
  <c r="AD524"/>
  <c r="AC524"/>
  <c r="AD523"/>
  <c r="AC523"/>
  <c r="AD522"/>
  <c r="AC522"/>
  <c r="AD521"/>
  <c r="AC521"/>
  <c r="AD520"/>
  <c r="AC520"/>
  <c r="AD519"/>
  <c r="AC519"/>
  <c r="AD515"/>
  <c r="AD514"/>
  <c r="AD513"/>
  <c r="AD512"/>
  <c r="AD511"/>
  <c r="AD508"/>
  <c r="AB508"/>
  <c r="AD507"/>
  <c r="AB507"/>
  <c r="AD506"/>
  <c r="AB506"/>
  <c r="AA294"/>
  <c r="AA293"/>
  <c r="AA292"/>
  <c r="AC290"/>
  <c r="AA290"/>
  <c r="AC289"/>
  <c r="AA289"/>
  <c r="AC288"/>
  <c r="AA288"/>
  <c r="AD284"/>
  <c r="AB284"/>
  <c r="Z284"/>
  <c r="AD283"/>
  <c r="AB283"/>
  <c r="Z283"/>
  <c r="AD282"/>
  <c r="AB282"/>
  <c r="Z282"/>
  <c r="AD281"/>
  <c r="AB281"/>
  <c r="Z281"/>
  <c r="AD280"/>
  <c r="AB280"/>
  <c r="Z280"/>
  <c r="AD279"/>
  <c r="AB279"/>
  <c r="Z279"/>
  <c r="AD278"/>
  <c r="AB278"/>
  <c r="Z278"/>
  <c r="AD277"/>
  <c r="AB277"/>
  <c r="Z277"/>
  <c r="AD276"/>
  <c r="AB276"/>
  <c r="Z276"/>
  <c r="AD271"/>
  <c r="AD206"/>
  <c r="AC206"/>
  <c r="Y206"/>
  <c r="W206"/>
  <c r="S206"/>
  <c r="Q206"/>
  <c r="N206"/>
  <c r="J206"/>
  <c r="G206"/>
  <c r="C206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AD174"/>
  <c r="Z174"/>
  <c r="V174"/>
  <c r="R174"/>
  <c r="N174"/>
  <c r="I174"/>
  <c r="E174"/>
  <c r="AD170"/>
  <c r="Z170"/>
  <c r="V170"/>
  <c r="R170"/>
  <c r="N170"/>
  <c r="I170"/>
  <c r="E170"/>
  <c r="AD163"/>
  <c r="Z163"/>
  <c r="V163"/>
  <c r="R163"/>
  <c r="N163"/>
  <c r="I163"/>
  <c r="E163"/>
  <c r="E175" s="1"/>
  <c r="AC151"/>
  <c r="AA151"/>
  <c r="X151"/>
  <c r="V151"/>
  <c r="T151"/>
  <c r="Q151"/>
  <c r="N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151" s="1"/>
  <c r="AD90"/>
  <c r="AD89"/>
  <c r="AD88"/>
  <c r="R83"/>
  <c r="R82"/>
  <c r="R81"/>
  <c r="R80"/>
  <c r="R79"/>
  <c r="R78"/>
  <c r="R77"/>
  <c r="R75"/>
  <c r="R70"/>
  <c r="R69"/>
  <c r="R68"/>
  <c r="R67"/>
  <c r="R66"/>
  <c r="R65"/>
  <c r="R64"/>
  <c r="R62"/>
  <c r="R57"/>
  <c r="R56"/>
  <c r="R55"/>
  <c r="R54"/>
  <c r="R53"/>
  <c r="R52"/>
  <c r="R51"/>
  <c r="R49"/>
  <c r="AD42"/>
  <c r="AB42"/>
  <c r="Z42"/>
  <c r="AD41"/>
  <c r="AB41"/>
  <c r="Z41"/>
  <c r="AD40"/>
  <c r="AB40"/>
  <c r="Z40"/>
  <c r="AD39"/>
  <c r="AB39"/>
  <c r="Z39"/>
  <c r="AD38"/>
  <c r="AB38"/>
  <c r="Z38"/>
  <c r="AD37"/>
  <c r="AB37"/>
  <c r="Z37"/>
  <c r="AD175" l="1"/>
  <c r="V175"/>
  <c r="R175"/>
  <c r="N190"/>
  <c r="N208" s="1"/>
  <c r="AC190"/>
  <c r="W190"/>
  <c r="W208" s="1"/>
  <c r="S190"/>
  <c r="S208" s="1"/>
  <c r="Q190"/>
  <c r="Q208" s="1"/>
  <c r="AC202"/>
  <c r="AD208"/>
  <c r="C190"/>
  <c r="C208" s="1"/>
  <c r="AC207"/>
  <c r="I175"/>
  <c r="G190"/>
  <c r="G208" s="1"/>
  <c r="Z175"/>
  <c r="J190"/>
  <c r="J208" s="1"/>
  <c r="N175"/>
  <c r="Y190"/>
  <c r="Y208" s="1"/>
  <c r="AC208"/>
  <c r="AC209" l="1"/>
  <c r="B208" s="1"/>
</calcChain>
</file>

<file path=xl/sharedStrings.xml><?xml version="1.0" encoding="utf-8"?>
<sst xmlns="http://schemas.openxmlformats.org/spreadsheetml/2006/main" count="887" uniqueCount="661">
  <si>
    <t>АНКЕТА ДЛЯ  ОБЩЕОБРАЗОВАТЕЛЬНОЙ ОРГАНИЗАЦИИ
"Анализ специальных условий получения образования обучающимися с ограниченными возможностями здоровья  (ОВЗ) и инвалидностью"</t>
  </si>
  <si>
    <t>Инструкция к заполнению</t>
  </si>
  <si>
    <r>
      <rPr>
        <sz val="12"/>
        <color rgb="FF000000"/>
        <rFont val="Arial"/>
        <family val="2"/>
        <charset val="204"/>
      </rPr>
      <t xml:space="preserve">Ячейки, выделенные серым цветом </t>
    </r>
    <r>
      <rPr>
        <b/>
        <sz val="12"/>
        <color rgb="FF000000"/>
        <rFont val="Arial"/>
        <family val="2"/>
        <charset val="204"/>
      </rPr>
      <t xml:space="preserve">НЕ </t>
    </r>
    <r>
      <rPr>
        <sz val="12"/>
        <color rgb="FF000000"/>
        <rFont val="Arial"/>
        <family val="2"/>
        <charset val="204"/>
      </rPr>
      <t>ЗАПОЛНЯТЬ! Ячейки заполняются автоматически</t>
    </r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</si>
  <si>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</si>
  <si>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</si>
  <si>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</si>
  <si>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</si>
  <si>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1.</t>
  </si>
  <si>
    <t>Общие сведения об образовательной организации</t>
  </si>
  <si>
    <t>1.1.</t>
  </si>
  <si>
    <t>Образовательный округ (выбрать из списка)</t>
  </si>
  <si>
    <t>Муниципалитет/муниципальный район</t>
  </si>
  <si>
    <t>Наименование образовательной организации (полностью по Уставу)</t>
  </si>
  <si>
    <t>Контактное лицо:</t>
  </si>
  <si>
    <t>ФИО (полностью)</t>
  </si>
  <si>
    <t>Должность</t>
  </si>
  <si>
    <t>Телефон</t>
  </si>
  <si>
    <t>email</t>
  </si>
  <si>
    <t>1.3.</t>
  </si>
  <si>
    <t>Общее количество классов в образовательной организации</t>
  </si>
  <si>
    <t>1.4.</t>
  </si>
  <si>
    <t>Общее количество обучающихся в образовательной организации</t>
  </si>
  <si>
    <t>Обучаются ли в образовательной организации учащиеся, имеющие статус "обучающийся с ограниченными возможностями здоровья (далее - ОВЗ)"?</t>
  </si>
  <si>
    <t>Обучаются ли в образовательной организации учащиеся, имеющие статус "ребенок-инвалид" (без статуса  "обучающийся с ОВЗ")?</t>
  </si>
  <si>
    <t>Осуществляется ли в образовательной организации обучение учащихся, которые по состоянию здоровья не могут посещать образовательную организацию?</t>
  </si>
  <si>
    <t>Укажите количество учащихся, обучающихся на дому по медицинским показаниям</t>
  </si>
  <si>
    <t>1.6.</t>
  </si>
  <si>
    <t>Общая численность руководящих работников (административно-управленческого аппарата)</t>
  </si>
  <si>
    <t>1.7.</t>
  </si>
  <si>
    <t>Общее количество педагогических работников в образовательной организации (с учетом внешних совместителей и работающих по договорам гражданско-правового характера)</t>
  </si>
  <si>
    <t>В том числе:</t>
  </si>
  <si>
    <t>Наименование должности</t>
  </si>
  <si>
    <t>Всего штатных единиц</t>
  </si>
  <si>
    <t>Всего человек</t>
  </si>
  <si>
    <t>Из них (графы 3) имеют образование</t>
  </si>
  <si>
    <t>Из них (графы 3) имеют квалификационную категорию</t>
  </si>
  <si>
    <t>Высшее</t>
  </si>
  <si>
    <t>Среднее профессиональное</t>
  </si>
  <si>
    <t>%</t>
  </si>
  <si>
    <t>Первая</t>
  </si>
  <si>
    <t>Категории не имеют</t>
  </si>
  <si>
    <t>1</t>
  </si>
  <si>
    <t>Учитель</t>
  </si>
  <si>
    <t>Учитель-логопед</t>
  </si>
  <si>
    <t>Учитель-дефектолог</t>
  </si>
  <si>
    <t>Педагог-психолог</t>
  </si>
  <si>
    <t>Тьютор</t>
  </si>
  <si>
    <t>Социальный педагог</t>
  </si>
  <si>
    <t>1.8.</t>
  </si>
  <si>
    <t>При наличии в образовательной организации обучающихся на дому, укажите, как организовано обучение:</t>
  </si>
  <si>
    <t>На уровне начального образования</t>
  </si>
  <si>
    <t>Показатель</t>
  </si>
  <si>
    <t>Всего</t>
  </si>
  <si>
    <t>из них</t>
  </si>
  <si>
    <t>Обучающиеся с инвалидностью (без статуса "обучающийся с ОВЗ")</t>
  </si>
  <si>
    <t>Обучающиеся с ОВЗ</t>
  </si>
  <si>
    <t>Иное (обучающиеся на дому по медицинским показаниям, не имеющие инвалидности и не являющиеся обучающимися с ОВЗ)</t>
  </si>
  <si>
    <t>Общее количество обучающихся с ОВЗ</t>
  </si>
  <si>
    <t>из них с инвалидностью</t>
  </si>
  <si>
    <t>Количество обучающихся на дому</t>
  </si>
  <si>
    <t xml:space="preserve">Из них  </t>
  </si>
  <si>
    <t>- по форме «приходящий на дом учитель»</t>
  </si>
  <si>
    <t>- только с применением дистанционных образовательных технологий</t>
  </si>
  <si>
    <t>- по комбинированной форме, в том числе</t>
  </si>
  <si>
    <t>приходящий на дом учитель+дистанционное обучение</t>
  </si>
  <si>
    <t>приходящий на дом учитель+посещение отдельных предметов/занятий в школе</t>
  </si>
  <si>
    <t>дистанционное обучение+посещение отдельных предметов/занятий в школе</t>
  </si>
  <si>
    <t>приходящий на дом учитель+дистанционное обучение+посещение отдельных предметов/занятий в школе</t>
  </si>
  <si>
    <t>На уровне основного образования</t>
  </si>
  <si>
    <t>На уровне среднего образования</t>
  </si>
  <si>
    <t>2.</t>
  </si>
  <si>
    <t>Организация получения образования обучающимися с ОВЗ и инвалидностью</t>
  </si>
  <si>
    <t>2.1.</t>
  </si>
  <si>
    <t>Укажите количество обучающихся, имеющих статус</t>
  </si>
  <si>
    <t xml:space="preserve">"ребенок-инвалид" (без статуса "обучающийся с ОВЗ") </t>
  </si>
  <si>
    <t>"обучающийся с ограниченными возможностями здоровья"</t>
  </si>
  <si>
    <t>- из них (из строки 89) имеют статус "ребенок-инвалид"</t>
  </si>
  <si>
    <t>2.2.</t>
  </si>
  <si>
    <t>Укажите количество обучающихся с ОВЗ по каждой нозологии:</t>
  </si>
  <si>
    <t>Категория обучающихся</t>
  </si>
  <si>
    <t>Форма обучения</t>
  </si>
  <si>
    <t>Обучение в классе, в том числе</t>
  </si>
  <si>
    <t>Совмещение обучения на дому с посещением отдельных занятий в школе</t>
  </si>
  <si>
    <t>Обучение на дому по медицинским показаниям</t>
  </si>
  <si>
    <t>в общеобразовательном классе совместно со сверстниками</t>
  </si>
  <si>
    <t>в отдельном классе для обучающихся с ОВЗ</t>
  </si>
  <si>
    <t>в ресурсном классе</t>
  </si>
  <si>
    <t>из них с использованием дистанционных образовательных технологий</t>
  </si>
  <si>
    <t>из них c использованием дистанционных образовательных технологий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</si>
  <si>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</si>
  <si>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</si>
  <si>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</si>
  <si>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</si>
  <si>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</si>
  <si>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</si>
  <si>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</si>
  <si>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</si>
  <si>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</si>
  <si>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</si>
  <si>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</si>
  <si>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</si>
  <si>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</si>
  <si>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</si>
  <si>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</si>
  <si>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</si>
  <si>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</si>
  <si>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</si>
  <si>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</si>
  <si>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</si>
  <si>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</si>
  <si>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</si>
  <si>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</si>
  <si>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</si>
  <si>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</si>
  <si>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</si>
  <si>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Со сложными дефектами</t>
  </si>
  <si>
    <t>12</t>
  </si>
  <si>
    <t>Иное</t>
  </si>
  <si>
    <t>13</t>
  </si>
  <si>
    <t>ВСЕГО</t>
  </si>
  <si>
    <t>2.3.</t>
  </si>
  <si>
    <t>Укажите информацию об организации обучения учащихся с ОВЗ в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</si>
  <si>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</si>
  <si>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</si>
  <si>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</si>
  <si>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 классов</t>
  </si>
  <si>
    <t>Из них</t>
  </si>
  <si>
    <t>Всего обучающихся</t>
  </si>
  <si>
    <t>из них с инвалидностью (без ОВЗ)</t>
  </si>
  <si>
    <t>Количество обучающихся со статусом «обучающийся с ОВЗ»</t>
  </si>
  <si>
    <t>из них с инвалидностью (с ОВЗ)</t>
  </si>
  <si>
    <t>отдельных классов для обучающихся
с ОВЗ</t>
  </si>
  <si>
    <t xml:space="preserve"> инклюзивных (классов, в которых
обучающиеся с ОВЗ обучаются совместно
со сверстниками)</t>
  </si>
  <si>
    <t>1 дополнительный (подготовительный)</t>
  </si>
  <si>
    <t>1 дополнительный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</si>
  <si>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</si>
  <si>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</si>
  <si>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</si>
  <si>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</si>
  <si>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2.4.</t>
  </si>
  <si>
    <t>Укажите количество учащихся, обучающихся по адаптированным образовательным программам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</si>
  <si>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</si>
  <si>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</si>
  <si>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</si>
  <si>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</si>
  <si>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</si>
  <si>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</si>
  <si>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</si>
  <si>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</si>
  <si>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</si>
  <si>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</si>
  <si>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</si>
  <si>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</si>
  <si>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</si>
  <si>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</si>
  <si>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</si>
  <si>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</si>
  <si>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</si>
  <si>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</si>
  <si>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</si>
  <si>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</si>
  <si>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</si>
  <si>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</si>
  <si>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</si>
  <si>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</si>
  <si>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</si>
  <si>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</si>
  <si>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</si>
  <si>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</si>
  <si>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</si>
  <si>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</si>
  <si>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</si>
  <si>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</si>
  <si>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</si>
  <si>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</si>
  <si>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</si>
  <si>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</si>
  <si>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</si>
  <si>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</si>
  <si>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</si>
  <si>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</si>
  <si>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 xml:space="preserve">1 дополнительный (подготовительный) </t>
  </si>
  <si>
    <t>1 доп</t>
  </si>
  <si>
    <t>Всего НОО</t>
  </si>
  <si>
    <t>АООП / АОП ООО для</t>
  </si>
  <si>
    <t>АООП / АОП образования обучающихся с умственной отсталостью</t>
  </si>
  <si>
    <t>слабослышащих</t>
  </si>
  <si>
    <t>нарушениями опорно - двигательного аппарата</t>
  </si>
  <si>
    <t>Всего ООО</t>
  </si>
  <si>
    <t>Всего СОО</t>
  </si>
  <si>
    <t>3.</t>
  </si>
  <si>
    <t>Нормативно-правовое и программное обеспечение деятельности образовательной организации по организации получения образования обучающимися с ОВЗ и инвалидностью</t>
  </si>
  <si>
    <t>Укажите локальные нормативные документы, разработанные Вашей образовательной организацией для организации получения образования обучающимися с ОВЗ и инвалидностью(возможно выбрать несколько вариантов ответа):</t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</si>
  <si>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</si>
  <si>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образовательной организации о создании специальных условий получения образования для детей с ОВЗ, инвалидностью</t>
  </si>
  <si>
    <t>Положение о психолого-педагогическом консилиуме (ППк) образовательной организации</t>
  </si>
  <si>
    <t>Отдельный локальный акт (Положение, порядок, регламент и т. п.), регламентирующий организацию получения образования обучающимися с ОВЗ</t>
  </si>
  <si>
    <t>Отдельный локальный акт (Положение, порядок, регламент и т. п.), регламентирующий организацию получения образования обучающимися с ОВЗ с использованием дистанционных образовательных технологий (ДОТ)</t>
  </si>
  <si>
    <t>Приказы об утверждении адаптированных основных общеобразовательных программ и адаптированных образовательных программ отдельных обучающихся с ОВЗ</t>
  </si>
  <si>
    <t>Договор с родителями детей с ОВЗ, инвалидностью</t>
  </si>
  <si>
    <t>Иные локальные акты (указать):</t>
  </si>
  <si>
    <t>Укажите программы, разработанные Вашей образовательной организацией для организации получения образования обучающимися с ОВЗ и инвалидностью(возможно выбрать несколько вариантов ответа):</t>
  </si>
  <si>
    <t>АООП начального общего образования для глухих обучающихся</t>
  </si>
  <si>
    <t>АООП основного общего образования для глухих обучающихся</t>
  </si>
  <si>
    <t>АООП начального общего образования для слабослышащих обучающихся</t>
  </si>
  <si>
    <t>АООП основного общего образования для слабослышащих обучающихся</t>
  </si>
  <si>
    <t>АООП начального общего образования для слепых обучающихся</t>
  </si>
  <si>
    <t>АООП основного общего образования для слепых обучающихся</t>
  </si>
  <si>
    <t>АООП начального общего образования для слабовидящих обучающихся</t>
  </si>
  <si>
    <t>АООП основного общего образования для слабовидящих обучающихся</t>
  </si>
  <si>
    <t>АООП начального общего образования для обучающихся с тяжелыми нарушениями речи (ТНР)</t>
  </si>
  <si>
    <t>АООП основного общего образования для обучающихся с тяжелыми нарушениями речи (ТНР)</t>
  </si>
  <si>
    <t>АООП начального общего образования для обучающихся с нарушениями опорно-двигательного аппарата (НОДА)</t>
  </si>
  <si>
    <t>АООП основного общего образования для обучающихся с нарушениями опорно-двигательного аппарата (НОДА)</t>
  </si>
  <si>
    <t>АООП начального общего образования для обучающихся с задержкой психического развития (ЗПР)</t>
  </si>
  <si>
    <t>АООП основного общего образования для обучающихся с задержкой психического развития (ЗПР)</t>
  </si>
  <si>
    <t>АООП начального общего образования для обучающихся с расстройствами аутистического спектра (РАС)</t>
  </si>
  <si>
    <t>АООП основного общего образования для обучающихся с расстройствами аутистического спектра (РАС)</t>
  </si>
  <si>
    <t>АООП образования для обучающихся с умственной отсталостью (нарушениями интеллекта)</t>
  </si>
  <si>
    <t>Адаптированные образовательные программы отдельных обучающихся с ОВЗ (индивидуальные)</t>
  </si>
  <si>
    <t>Специальные индивидуальные программы развития (СИПР)</t>
  </si>
  <si>
    <t>Рабочие программы по учебным предметам, адаптированные для обучающихся с ОВЗ</t>
  </si>
  <si>
    <t>Программа коррекционной работы с обучающимися с ОВЗ (раздел основной образовательной программы)</t>
  </si>
  <si>
    <t>Программы психолого-педагогического сопровождения для детей с ОВЗ, инвалидностью (индивидуальные)</t>
  </si>
  <si>
    <t>Программы коррекционно-развивающих курсов ( в соответствии с учебным планом)</t>
  </si>
  <si>
    <t>Программы логопедической работы по коррекции нарушений речи</t>
  </si>
  <si>
    <t>Программы тьюторского сопровождения индивидуальных образовательных маршрутов обучающихся с ОВЗ</t>
  </si>
  <si>
    <t>Адаптированные дополнительные образовательные программы</t>
  </si>
  <si>
    <t>Иные (указать):</t>
  </si>
  <si>
    <r>
      <rPr>
        <b/>
        <sz val="12"/>
        <color rgb="FF000000"/>
        <rFont val="Arial"/>
        <family val="2"/>
        <charset val="204"/>
      </rPr>
      <t xml:space="preserve">Укажите организации, с которыми заключены договоры (соглашения) о сотрудничестве (сетевом взаимодействии) в целях организации получения образования обучающимися с ОВЗ и инвалидностью (возможно выбрать несколько вариантов ответа).
</t>
    </r>
    <r>
      <rPr>
        <b/>
        <sz val="12"/>
        <color rgb="FFFF0000"/>
        <rFont val="Arial"/>
        <family val="2"/>
        <charset val="204"/>
      </rPr>
      <t>ВНИМАНИЕ! Указываются только организации, с которыми заключены договоры (соглашения) о сотрудничестве (сетевом взаимодействии) в целях реализации образовательных программ, в том числе, программ внеурочной деятельности, коррекционно-развивающей работы, дополнительного образования.</t>
    </r>
  </si>
  <si>
    <t>С дошкольными образовательными организациями</t>
  </si>
  <si>
    <t>С организациями дополнительного образования детей</t>
  </si>
  <si>
    <t>С отдельными образовательными организациями, реализующими адаптированные основные общеобразовательные программы</t>
  </si>
  <si>
    <t>С организациями для детей, нуждающихся в психолого-педагогической и медико-социальной помощи (ППМС-центры)</t>
  </si>
  <si>
    <t>С организациями профессионального образования</t>
  </si>
  <si>
    <t>С общественными организациями, в том числе общественными организациями инвалидов, родителей детей-инвалидов</t>
  </si>
  <si>
    <t>С организациями сферы социальной защиты, в том числе реабилитационными центрами</t>
  </si>
  <si>
    <t>С организациями сферы здравоохранения</t>
  </si>
  <si>
    <t>С организациями сферы физкультуры и спорта</t>
  </si>
  <si>
    <t>С некоммерческими организациями</t>
  </si>
  <si>
    <t>С иными организациями (указать):</t>
  </si>
  <si>
    <t>4.</t>
  </si>
  <si>
    <t>Кадровое обеспечение образования обучающихся с ОВЗ</t>
  </si>
  <si>
    <t>Персонал образовательной организации, работающий с обучающимися с ОВЗ, (всего человек)</t>
  </si>
  <si>
    <t>из них педагогических работников, реализующих адаптированные образовательные программы начального общего, основного общего, среднего общего образования</t>
  </si>
  <si>
    <r>
      <rPr>
        <b/>
        <sz val="12"/>
        <color theme="1"/>
        <rFont val="Arial"/>
        <family val="2"/>
        <charset val="204"/>
      </rPr>
      <t xml:space="preserve">В том числе </t>
    </r>
    <r>
      <rPr>
        <b/>
        <sz val="12"/>
        <color rgb="FFFF0000"/>
        <rFont val="Arial"/>
        <family val="2"/>
        <charset val="204"/>
      </rPr>
      <t>(учитываются только педагоги, работающие с детьми с ОВЗ на этапе школьного обучения, без учета специалистов, реализующих программы дошкольного образования)</t>
    </r>
    <r>
      <rPr>
        <b/>
        <sz val="12"/>
        <color theme="1"/>
        <rFont val="Arial"/>
        <family val="2"/>
        <charset val="204"/>
      </rPr>
      <t>:</t>
    </r>
  </si>
  <si>
    <t>Высшее педагогическое</t>
  </si>
  <si>
    <t>Высшее психологическое</t>
  </si>
  <si>
    <t>Высшее дефектологическое</t>
  </si>
  <si>
    <t>Прошли профессиональную переподготовку</t>
  </si>
  <si>
    <t>высшую</t>
  </si>
  <si>
    <t>первую</t>
  </si>
  <si>
    <t>категории не имеют</t>
  </si>
  <si>
    <t>Педагог дополнительного образования</t>
  </si>
  <si>
    <t>Инструктор/специалист по адаптивной физкультуре</t>
  </si>
  <si>
    <t>Информация о повышении квалификации педагогических работников по вопросам обучения детей с ОВЗ и реализации адаптированных образовательных программ</t>
  </si>
  <si>
    <r>
      <rPr>
        <b/>
        <sz val="12"/>
        <color rgb="FF000000"/>
        <rFont val="Arial"/>
        <family val="2"/>
        <charset val="204"/>
      </rPr>
      <t xml:space="preserve">Количество педагогов,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family val="2"/>
        <charset val="204"/>
      </rPr>
      <t>в 2021-2023 гг</t>
    </r>
  </si>
  <si>
    <t>Количество педагогов</t>
  </si>
  <si>
    <t>из них работающих с ОВЗ</t>
  </si>
  <si>
    <t>% прошедших ПК от общ. числа педагогов</t>
  </si>
  <si>
    <t>%  работающих с ОВЗ, прошедших ПК, из общего числа, работающих с ОВЗ</t>
  </si>
  <si>
    <t>Всего прошли повышение квалификации по вопросам организации и содержания обучения обучающихся с ОВЗ  в 2021-2023 гг.</t>
  </si>
  <si>
    <t xml:space="preserve">В том числе в  объеме 72 и более часов </t>
  </si>
  <si>
    <t xml:space="preserve">В том числе в  объеме менее 72 часов </t>
  </si>
  <si>
    <r>
      <rPr>
        <b/>
        <sz val="12"/>
        <color rgb="FF000000"/>
        <rFont val="Arial"/>
        <family val="2"/>
        <charset val="204"/>
      </rPr>
      <t xml:space="preserve">Количество руководящих работников (административно-управленческого персонала (АУП),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family val="2"/>
        <charset val="204"/>
      </rPr>
      <t>в 2021-2023 гг</t>
    </r>
    <r>
      <rPr>
        <b/>
        <sz val="12"/>
        <color rgb="FF000000"/>
        <rFont val="Arial"/>
        <family val="2"/>
        <charset val="204"/>
      </rPr>
      <t>:</t>
    </r>
  </si>
  <si>
    <t>Количество АУП</t>
  </si>
  <si>
    <t>% прошедших ПК от общ. числа адм. упр. персонала</t>
  </si>
  <si>
    <t>4.3.</t>
  </si>
  <si>
    <t>Какие формы методической поддержки педагогов, работающих с обучающимися с ОВЗ,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</si>
  <si>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</si>
  <si>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</si>
  <si>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заседаниях методических объединений</t>
  </si>
  <si>
    <t>внутришкольные семинары</t>
  </si>
  <si>
    <t>открытые уроки, мастер - классы опытных педагогов, специалистов службы психолого - педагогического сопровождения</t>
  </si>
  <si>
    <t>наставничество</t>
  </si>
  <si>
    <t>Иное (указать)</t>
  </si>
  <si>
    <t>4.4.</t>
  </si>
  <si>
    <t xml:space="preserve">Укажите количество педагогов, работающих с обучающимися с ОВЗ,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</si>
  <si>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</si>
  <si>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научно-практических конференциях и семинарах-практикумах</t>
  </si>
  <si>
    <t>на заседаниях регионального УМО педагогов, реализующих адаптированные основные и дополнительные образовательные программы</t>
  </si>
  <si>
    <t>на заседаниях территориального УМО педагогов, реализующих адаптированные основные и дополнительные образовательные программы</t>
  </si>
  <si>
    <t>на конкурсах профессионального мастерства</t>
  </si>
  <si>
    <t>5.</t>
  </si>
  <si>
    <t>Организация психолого-педагогического и коррекционно-развивающего сопровождения обучающихся с ОВЗ</t>
  </si>
  <si>
    <t>5.1.</t>
  </si>
  <si>
    <t>Укажите количество учащихся, которым в заключении ПМПК  рекомендованы</t>
  </si>
  <si>
    <t>Занятия с логопедом</t>
  </si>
  <si>
    <t>Занятия с психологом</t>
  </si>
  <si>
    <t>Занятия с дефектологом</t>
  </si>
  <si>
    <t>Занятия с социальным педагогом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</si>
  <si>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</si>
  <si>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</si>
  <si>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</si>
  <si>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</si>
  <si>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АООП</t>
  </si>
  <si>
    <t>Итого</t>
  </si>
  <si>
    <t>5.2.</t>
  </si>
  <si>
    <t xml:space="preserve">Укажите, создан ли в образовательной организации школьный психолого-педагогический консилиум (Ппк) </t>
  </si>
  <si>
    <t xml:space="preserve"> в образовательной организации имеется школьный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</si>
  <si>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</si>
  <si>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</si>
  <si>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</si>
  <si>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</si>
  <si>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</si>
  <si>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</si>
  <si>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</si>
  <si>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</si>
  <si>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</si>
  <si>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</si>
  <si>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</si>
  <si>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тьютор</t>
  </si>
  <si>
    <t>5.3.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</si>
  <si>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</si>
  <si>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>в индивидуальных учебных планах обучающихся с ОВЗ выделены часы на занятия внеурочной деятельности  коррекционно-развивающей направленности в объеме, предусмотренном учебным планом реализуемой АООП  (да/нет)</t>
  </si>
  <si>
    <t>начальная школа</t>
  </si>
  <si>
    <t>основная школа</t>
  </si>
  <si>
    <t>- для учащихся с ОВЗ, посещающих уроки в школе</t>
  </si>
  <si>
    <t>- для учащихся с ОВЗ, обучающихся на дому</t>
  </si>
  <si>
    <t>Коррекционно-развивающие занятия с обучающимися с ОВЗ проводит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</si>
  <si>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</si>
  <si>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</si>
  <si>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</si>
  <si>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</si>
  <si>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t>- учитель, имеющий специальное образование (психологическое, дефектологическое)</t>
  </si>
  <si>
    <t>- учитель, прошедший специальное обучение (повышение квалификации, переподготовку)</t>
  </si>
  <si>
    <t>- тьютор</t>
  </si>
  <si>
    <t>- педагог дополнительного образования</t>
  </si>
  <si>
    <t>Организация психолого-педагогического сопровождения обучающихся с ОВЗ</t>
  </si>
  <si>
    <t>5.4.1.</t>
  </si>
  <si>
    <t>Психолого-педагогическое сопровождение (ППС) осуществляется</t>
  </si>
  <si>
    <t>Количество штатных единиц (всего ставок)</t>
  </si>
  <si>
    <t>Количество занятых ставок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</si>
  <si>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</si>
  <si>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</si>
  <si>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</si>
  <si>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школы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</si>
  <si>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</si>
  <si>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</si>
  <si>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</si>
  <si>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</si>
  <si>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5.4.2.</t>
  </si>
  <si>
    <t>Количество программ психолого-педагогического сопровождения, реализуемых для обучающихся с ОВЗ</t>
  </si>
  <si>
    <t>5.4.3.</t>
  </si>
  <si>
    <t>Укажите направленность реализуемых  программ психолого-педагогического сопровождения детей с ОВЗ  (варианты ответа ДА/НЕТ)</t>
  </si>
  <si>
    <t>Кол-во программ</t>
  </si>
  <si>
    <t>Программы, реализуемые в группе/подгруппе детей с ОВЗ</t>
  </si>
  <si>
    <t>Кол-во детей, занимающихся по программе</t>
  </si>
  <si>
    <t>Индивидуальные программы</t>
  </si>
  <si>
    <t>сенсорное развитие</t>
  </si>
  <si>
    <t>личностно-эмоциональное развитие</t>
  </si>
  <si>
    <t>развитие высших психических функций</t>
  </si>
  <si>
    <t>социально-коммуникативное развитие</t>
  </si>
  <si>
    <t>развитие произвольности и саморегуляции деятельности</t>
  </si>
  <si>
    <t>развитие основ социального поведения</t>
  </si>
  <si>
    <t>снятие тревожности</t>
  </si>
  <si>
    <t>коррекция проблем поведения</t>
  </si>
  <si>
    <t>профессиональная ориентация и профессиональное самоопределение</t>
  </si>
  <si>
    <t>5.5.</t>
  </si>
  <si>
    <t>Организация логопедической помощи обучающимся с ОВЗ</t>
  </si>
  <si>
    <t>5.5.1.</t>
  </si>
  <si>
    <t>Работа по квалифицированной коррекция речевых нарушений у обучающихся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</si>
  <si>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</si>
  <si>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</si>
  <si>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школы</t>
  </si>
  <si>
    <t>Учителями, имеющими дефектологическое образование, в рамках внутреннего совместительства</t>
  </si>
  <si>
    <t>5.5.2.</t>
  </si>
  <si>
    <t>Количество программ логопедической работы, реализуемых для обучающихся с ОВЗ</t>
  </si>
  <si>
    <t>- по преодолению общего недоразвития речи</t>
  </si>
  <si>
    <t>- по преодолению системного нарушения речи</t>
  </si>
  <si>
    <t>- по преодолению нарушений лексико-грамматического строя речи</t>
  </si>
  <si>
    <t>- по профилактике и преодолению дисграфии</t>
  </si>
  <si>
    <t>5.5.3.</t>
  </si>
  <si>
    <t xml:space="preserve">Укажите направленность реализуемых  программ логопедической работы с детьми с ОВЗ </t>
  </si>
  <si>
    <t>Кол-во детей, занимающихся индивидуально по программе</t>
  </si>
  <si>
    <t>по коррекции звукопроизношения</t>
  </si>
  <si>
    <t>по преодолению фонетико-фонематического недоразвития речи</t>
  </si>
  <si>
    <t>по преодолению общего недоразвития речи 1 уровня</t>
  </si>
  <si>
    <t>по преодолению общего недоразвития речи 2 уровня</t>
  </si>
  <si>
    <t>по преодолению общего недоразвития речи 3 уровня</t>
  </si>
  <si>
    <t>по преодолению общего недоразвития речи 4 уровня</t>
  </si>
  <si>
    <t>по преодолению заикания</t>
  </si>
  <si>
    <t>по преодолению системного недоразвития речи</t>
  </si>
  <si>
    <t>по преодолению речевого недоразвития и формированию языковых средств и связной речи</t>
  </si>
  <si>
    <t>по развитию произносительной стороны речи</t>
  </si>
  <si>
    <t>по профилактике и преодолению дисграфии</t>
  </si>
  <si>
    <t>5.6.</t>
  </si>
  <si>
    <t>Организация тьюторского сопровождения обучающихся с ОВЗ</t>
  </si>
  <si>
    <t>5.6.1.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</si>
  <si>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</si>
  <si>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</si>
  <si>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</si>
  <si>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школы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</si>
  <si>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</si>
  <si>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</si>
  <si>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Учителями, классными руководителями, не прошедшими профессиональную переподготовку</t>
  </si>
  <si>
    <t>5.7.</t>
  </si>
  <si>
    <t>Потребность в специалистах психолого-педагогического и коррекционно-развивающего сопровождения обучающихся с ОВЗ</t>
  </si>
  <si>
    <t>в том числе:</t>
  </si>
  <si>
    <t>Потребность в специалистах
да/нет</t>
  </si>
  <si>
    <t>Число вакантных должностей, единиц</t>
  </si>
  <si>
    <t>Потребность в профессиональной переподготовке специалистов
да/нет</t>
  </si>
  <si>
    <t>Количество педагогов, нуждающихся в профессиональной переподготовке</t>
  </si>
  <si>
    <t>6.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</si>
  <si>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</si>
  <si>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</si>
  <si>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объекта маломобильных групп населения (наличие пандуса)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</si>
  <si>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</si>
  <si>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</si>
  <si>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инвалидов по зрению по территории объекта</t>
  </si>
  <si>
    <t>Наличие специальных туалетных комнат для детей с нарушением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</si>
  <si>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</si>
  <si>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Информирование инвалида о доступных маршрутах общественного транспорта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</si>
  <si>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</si>
  <si>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</si>
  <si>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</si>
  <si>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t xml:space="preserve">При ответе "Да", укажите ссылку на размещение “Паспорта доступности” на официальном сайте образовательной организации
</t>
  </si>
  <si>
    <t>Укажите, какие условия доступности услуг созданы в образовательной организации (да/нет)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</si>
  <si>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</si>
  <si>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Предоставление инвалидам по слуху, при необходимости, услуги с использованием русского жестового языка или сурдопереводчика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</si>
  <si>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</si>
  <si>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</si>
  <si>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Предоставления услуг ассистента-помощника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</si>
  <si>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Предоставление специального компьютерного оборудования обучающимся, ограничения здоровья которых не позволяют использовать стандартные инструменты клавиатурного ввода, управления и зрительного восприятия с экрана</t>
  </si>
  <si>
    <t>Предоставление специального компьютерного оборудования учащимся с ОВЗ и инвалидностью, обучающимся на дому с использованием дистанционных образовательных технологий (в том числе на основе договоров с Центром инклюзивного и дистанционного образования ГАУ ДПО СО ИРО)</t>
  </si>
  <si>
    <t>6.3.</t>
  </si>
  <si>
    <t>Имеются ли в образовательной организации следующие помещения, приспособленные для обучающихся с ОВЗ и обучающихся с инвалидностью:</t>
  </si>
  <si>
    <t>Помещение</t>
  </si>
  <si>
    <t>Наличие помещений (да/нет)</t>
  </si>
  <si>
    <t>Количество помещений</t>
  </si>
  <si>
    <t>Кабинет учителя-дефектолога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</si>
  <si>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</si>
  <si>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</si>
  <si>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</si>
  <si>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Ресурсный класс/ресурсная комната</t>
  </si>
  <si>
    <t>Кабинет педагога-психолога</t>
  </si>
  <si>
    <t>Мастерские по профилям труда</t>
  </si>
  <si>
    <t>Учебные кабинеты, оборудованные специальной мебелью и специальными техническими средствами обучения коллективного и индивидуального пользования</t>
  </si>
  <si>
    <t>Спортивный зал</t>
  </si>
  <si>
    <t>Зал для занятий ЛФК и адаптивной физкультурой</t>
  </si>
  <si>
    <t>Медицинский блок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</si>
  <si>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</si>
  <si>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 xml:space="preserve">Наименование </t>
  </si>
  <si>
    <t>Учебники по реализуемым программам, в том числе по АООП для обучающихся с умственной отсталостью (при наличии в ОУ учащихся данной категории), соответствующие ФГОС и входящие в федеральный перечень учебников</t>
  </si>
  <si>
    <t>Учебники по реализуемым профилям предметной области “Технология”, входящие в федеральный перечень учебников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</si>
  <si>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</si>
  <si>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</si>
  <si>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</si>
  <si>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</si>
  <si>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6.5.</t>
  </si>
  <si>
    <t>При наличии в образовательной организации обучающихся с умственной отсталостью, укажите, как организовано трудовое обучение учащихся 5-11(12) классов:</t>
  </si>
  <si>
    <t>Реализуемые профили труда:</t>
  </si>
  <si>
    <t>да/нет</t>
  </si>
  <si>
    <t>обучение осуществляется на базе школы (да/нет)</t>
  </si>
  <si>
    <t>в школе имеются специальные учебники по данному профилю (да/нет)</t>
  </si>
  <si>
    <t>в школе имеются специально оборудованные мастерские (кабинеты) по данному профилю (да/нет)</t>
  </si>
  <si>
    <t>обучение осуществляется на базе другой организации (есть договор о сетевом взаимодействии) да/нет</t>
  </si>
  <si>
    <t>Сельскохозяйственный труд</t>
  </si>
  <si>
    <t>Зеленое хозяйство</t>
  </si>
  <si>
    <t>Растениеводство</t>
  </si>
  <si>
    <t>Столярное дело</t>
  </si>
  <si>
    <t>Слесарное дело</t>
  </si>
  <si>
    <t>Швейное дело</t>
  </si>
  <si>
    <t>Гончарное дело</t>
  </si>
  <si>
    <t>Поварское дело</t>
  </si>
  <si>
    <t>Переплетно-картонажное дело</t>
  </si>
  <si>
    <t>Основы строительства</t>
  </si>
  <si>
    <t>Цветоводство и декоративное садоводство</t>
  </si>
  <si>
    <t>Художественный труд</t>
  </si>
  <si>
    <t>Подготовка младшего обслуживающего персонала</t>
  </si>
  <si>
    <t>Те же профили, что и в классе, в котором обучается ребенок</t>
  </si>
  <si>
    <t>Трудовое обучение отсутствует в учебном плане обучающегося</t>
  </si>
  <si>
    <t>7.</t>
  </si>
  <si>
    <t>Система работы по выявлению, поддержке и развитию способностей и талантов у обучающихся с ОВЗ и инвалидностью</t>
  </si>
  <si>
    <t>7.1.</t>
  </si>
  <si>
    <t>Реализуются ли в образовательной организации адаптированные дополнительные образовательные программы (АДОП) для обучающихся с ОВЗ в 2022-2023 учебном году (да/нет)</t>
  </si>
  <si>
    <t>7.2.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</si>
  <si>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2022-2023 учебном году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</si>
  <si>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</si>
  <si>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</si>
  <si>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-из них со статусом "ребенок-инвалид/инвалид (без статуса "обучающийся с ОВЗ")</t>
  </si>
  <si>
    <t>-из них со статусом "обучающийся с ограниченными возможностями здоровья" (в том числе со статусом "ребенок-инвалид/инвалид")</t>
  </si>
  <si>
    <t>7.3.</t>
  </si>
  <si>
    <t>Укажите количество обучающихся с ОВЗ и инвалидностью, получающих дополнительное образование в 2022-2023 учебном году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</si>
  <si>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</si>
  <si>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</si>
  <si>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</si>
  <si>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</si>
  <si>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</si>
  <si>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7.4.</t>
  </si>
  <si>
    <t>Укажите направленность реализуемых  в образовательной организации дополнительных образовательных программ и количество обучающихся с ОВЗ и инвалидностью, занимающихся  по каждой направленности в 2022-2023 учебном году</t>
  </si>
  <si>
    <t>Направленность дополнительных образовательных программ</t>
  </si>
  <si>
    <t>Количество программ</t>
  </si>
  <si>
    <t>Количество обучающихся, занимающихся по данной направленности</t>
  </si>
  <si>
    <t>в том числе, обучающиеся на дому</t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</si>
  <si>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</si>
  <si>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</si>
  <si>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</si>
  <si>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</si>
  <si>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</si>
  <si>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</si>
  <si>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</si>
  <si>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</si>
  <si>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социально-гуманитарная</t>
  </si>
  <si>
    <t>7.5.</t>
  </si>
  <si>
    <t>Укажите количество учащихся с ОВЗ и/или инвалидностью, принявших участие в мероприятиях для обучающихся в 2022-2023 годах</t>
  </si>
  <si>
    <t>% от общего числа обучающихся с ОВЗ</t>
  </si>
  <si>
    <t>7.5.1.</t>
  </si>
  <si>
    <t>Общее количество обучающихся с ОВЗ и инвалидностью, принявших участие в образовательных / профильных сменах</t>
  </si>
  <si>
    <t>7.5.2.</t>
  </si>
  <si>
    <t>Общее количество обучающихся с ОВЗ и инвалидностью, принявших участие во Всероссийской олимпиаде школьников</t>
  </si>
  <si>
    <t>7.6.</t>
  </si>
  <si>
    <t>Укажите достижения учащихся с ОВЗ и/или инвалидностью, принимающих участие в мероприятиях для обучающихся</t>
  </si>
  <si>
    <t>7.6.1.</t>
  </si>
  <si>
    <t>Всероссийская олимпиада школьников (2021-2022 и 2022-2023 учебные года)</t>
  </si>
  <si>
    <t>Предмет</t>
  </si>
  <si>
    <t>Уровень мероприятия</t>
  </si>
  <si>
    <t>Школьный этап (2022-2023 учебный год)</t>
  </si>
  <si>
    <t>Муниципальный этап (2022-2023 учебный год)</t>
  </si>
  <si>
    <t>Региональный этап (2022-2023 учебный год)</t>
  </si>
  <si>
    <t>Заключительный этап (2021-2022 учебный год)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</si>
  <si>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</si>
  <si>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</si>
  <si>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</si>
  <si>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</si>
  <si>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</si>
  <si>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</si>
  <si>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</si>
  <si>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</si>
  <si>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</si>
  <si>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</si>
  <si>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</si>
  <si>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</si>
  <si>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</si>
  <si>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</si>
  <si>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</si>
  <si>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</si>
  <si>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</si>
  <si>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</si>
  <si>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</si>
  <si>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</si>
  <si>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</si>
  <si>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</si>
  <si>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</si>
  <si>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</si>
  <si>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7.6.2.</t>
  </si>
  <si>
    <t>Чемпионат по профессиональному мастерству среди инвалидов и людей с ограниченными возможностями здоровья «Абилимпикс» (2021-2022 учебный год)</t>
  </si>
  <si>
    <t>Региональный этап</t>
  </si>
  <si>
    <t>Национальный этап</t>
  </si>
  <si>
    <t>Адаптивная физическая культура</t>
  </si>
  <si>
    <t>Вязание крючком</t>
  </si>
  <si>
    <t>Кондитерское дело</t>
  </si>
  <si>
    <t>Ландшафтный дизайн</t>
  </si>
  <si>
    <t>Малярное дело</t>
  </si>
  <si>
    <t>Обработка текста</t>
  </si>
  <si>
    <t>Портной</t>
  </si>
  <si>
    <t>Социальная работа</t>
  </si>
  <si>
    <t>Флористика</t>
  </si>
  <si>
    <t>Швея</t>
  </si>
  <si>
    <t>7.6.3.</t>
  </si>
  <si>
    <r>
      <rPr>
        <b/>
        <sz val="12"/>
        <color theme="1"/>
        <rFont val="Arial"/>
        <family val="2"/>
        <charset val="204"/>
      </rPr>
      <t xml:space="preserve">Укажите достижения обучающихся с ОВЗ и инвалидностью в мероприятиях, направленных на выявление, поддержку и развитие способностей (2021-2022 и 2022-2023) учебные года  </t>
    </r>
    <r>
      <rPr>
        <b/>
        <sz val="12"/>
        <color rgb="FFFF0000"/>
        <rFont val="Arial"/>
        <family val="2"/>
        <charset val="204"/>
      </rPr>
      <t>(укажите количество обучающихся с ОВЗ и/или инвалидностью по каждой категории)</t>
    </r>
    <r>
      <rPr>
        <b/>
        <sz val="12"/>
        <color theme="1"/>
        <rFont val="Arial"/>
        <family val="2"/>
        <charset val="204"/>
      </rPr>
      <t>:</t>
    </r>
  </si>
  <si>
    <t>Наименование мероприятия</t>
  </si>
  <si>
    <t>Региональный (областной)</t>
  </si>
  <si>
    <t>Всероссийский</t>
  </si>
  <si>
    <t>Международный</t>
  </si>
  <si>
    <t>Научно-практические конференции школьников, научные чтения</t>
  </si>
  <si>
    <t>Предметные,  межпредметные и многопрофильные олимпиады и викторины</t>
  </si>
  <si>
    <t>Конкурсы научно-исследовательских проектов обучающихся (конкурс научно-исследовательских проектов по отдельным предметным областям имени К.К.Грота, «Первые шаги в науке», «Горизонты открытий» и т.д.)</t>
  </si>
  <si>
    <t>Конкурсы творческих, проектныхи исследовательских работ учащихся (#ВместеЯрче, «Моя страна - моя Россия» и т.д.)</t>
  </si>
  <si>
    <t>Конкурсы социальных проектов («Гражданин», «Проектирование будущего» и т.д.)</t>
  </si>
  <si>
    <t>Всероссийский конкурс сочинений</t>
  </si>
  <si>
    <t xml:space="preserve">Литературные конкурсы, конкурсы чтецов, Пушкинские чтения и т.д.        </t>
  </si>
  <si>
    <t xml:space="preserve">Детские творческие конкурсы технической направленности (робототехника, 3D-моделирование, Легоконструирование, авиамоделирование и т.д.)                </t>
  </si>
  <si>
    <t xml:space="preserve">Музыкальные конкурсы, конкурсы исполнителей        </t>
  </si>
  <si>
    <t>Конкурсы детского рисунка, конкурсы юных художников</t>
  </si>
  <si>
    <t>Спортивные соревнования</t>
  </si>
  <si>
    <t>8.</t>
  </si>
  <si>
    <t>Информация о выпускниках образовательной организации из числа лиц с ОВЗ и/или инвалидностью в 2021-2022 учебном году</t>
  </si>
  <si>
    <t>Информация о выпускниках, завершивших обучение по программам основного общего образования</t>
  </si>
  <si>
    <t>обучающиеся с ОВЗ</t>
  </si>
  <si>
    <t>в том числе с инвалидностью с ОВЗ</t>
  </si>
  <si>
    <t>с инвалидностью (без ОВЗ)</t>
  </si>
  <si>
    <t>8.1.1</t>
  </si>
  <si>
    <r>
      <rPr>
        <sz val="12"/>
        <color rgb="FF000000"/>
        <rFont val="Arial"/>
        <family val="2"/>
        <charset val="204"/>
      </rPr>
      <t xml:space="preserve">Количество выпускников </t>
    </r>
    <r>
      <rPr>
        <b/>
        <u/>
        <sz val="12"/>
        <color rgb="FF7E0021"/>
        <rFont val="Arial"/>
        <family val="2"/>
        <charset val="204"/>
      </rPr>
      <t>из числа лиц с ОВЗ и/или инвалидностью</t>
    </r>
    <r>
      <rPr>
        <sz val="12"/>
        <color rgb="FF000000"/>
        <rFont val="Arial"/>
        <family val="2"/>
        <charset val="204"/>
      </rPr>
      <t xml:space="preserve">, завершивших обучение по программам </t>
    </r>
    <r>
      <rPr>
        <b/>
        <sz val="12"/>
        <color rgb="FF004586"/>
        <rFont val="Arial"/>
        <family val="2"/>
        <charset val="204"/>
      </rPr>
      <t>основного общего образования в 2022 году</t>
    </r>
  </si>
  <si>
    <t>проходили государственную итоговую аттестацию, всего</t>
  </si>
  <si>
    <t xml:space="preserve"> в том числе</t>
  </si>
  <si>
    <t>- в форме ОГЭ</t>
  </si>
  <si>
    <t>- в форме ГВЭ</t>
  </si>
  <si>
    <t>получили аттестат об основном общем образовании с отличием</t>
  </si>
  <si>
    <t>не прошли аттестацию</t>
  </si>
  <si>
    <t>8.1.2</t>
  </si>
  <si>
    <t xml:space="preserve">Катамнестические сведения о дальнейшем обучении и социализации выпускников </t>
  </si>
  <si>
    <t>Продолжили обучение по программам среднего общего образования</t>
  </si>
  <si>
    <t>Продолжили обучение по программам среднего профессионального образования</t>
  </si>
  <si>
    <t>Продолжили обучение по программам профессионального обучения</t>
  </si>
  <si>
    <t>Работают</t>
  </si>
  <si>
    <t>Находятся на лечении/реабилитации  в лечебно-профилактических организациях/реабилитационных центрах</t>
  </si>
  <si>
    <t>Не учатся и не работают</t>
  </si>
  <si>
    <t>Информация о выпускниках, завершивших обучение по программам среднего общего образования</t>
  </si>
  <si>
    <t>8.2.1</t>
  </si>
  <si>
    <r>
      <rPr>
        <sz val="12"/>
        <color rgb="FF000000"/>
        <rFont val="Arial"/>
        <family val="2"/>
        <charset val="204"/>
      </rPr>
      <t xml:space="preserve">Количество выпускников </t>
    </r>
    <r>
      <rPr>
        <b/>
        <u/>
        <sz val="12"/>
        <color rgb="FF7E0021"/>
        <rFont val="Arial"/>
        <family val="2"/>
        <charset val="204"/>
      </rPr>
      <t>из числа лиц с ОВЗ и/или инвалидностью</t>
    </r>
    <r>
      <rPr>
        <sz val="12"/>
        <color rgb="FF000000"/>
        <rFont val="Arial"/>
        <family val="2"/>
        <charset val="204"/>
      </rPr>
      <t xml:space="preserve">, завершивших обучение по программам </t>
    </r>
    <r>
      <rPr>
        <b/>
        <sz val="12"/>
        <color rgb="FF004586"/>
        <rFont val="Arial"/>
        <family val="2"/>
        <charset val="204"/>
      </rPr>
      <t>среднего общего образования в 2022 году</t>
    </r>
  </si>
  <si>
    <t>из них проходили государственную итоговую аттестацию,</t>
  </si>
  <si>
    <t>- в форме ЕГЭ</t>
  </si>
  <si>
    <t>получили аттестат о среднем общем образовании с отличием</t>
  </si>
  <si>
    <t>8.2.2</t>
  </si>
  <si>
    <t>Продолжили обучение по программам высшего профессионального образования</t>
  </si>
  <si>
    <t>Информация о выпускниках, завершивших обучение по адаптированным образовательным программам для обучающихся с умственной отсталостью в 2022 году</t>
  </si>
  <si>
    <t>В том числе с инвалидностью</t>
  </si>
  <si>
    <t>% от общего числа выпускников с УО</t>
  </si>
  <si>
    <t>% от  числа выпускников с УО и с инвалидностью</t>
  </si>
  <si>
    <t>8.3.1</t>
  </si>
  <si>
    <t>Количество выпускников, завершивших обучение по адаптированные образовательным программам для обучающихся с умственной отсталостью</t>
  </si>
  <si>
    <t>- сдавали экзамен по трудовому обучению</t>
  </si>
  <si>
    <t>- получили свидетельство об обучении</t>
  </si>
  <si>
    <t>- не прошли итоговую аттестацию</t>
  </si>
  <si>
    <t>8.3.2</t>
  </si>
  <si>
    <t xml:space="preserve">                                                                    из них по профилям трудового обучения, реализуемым в школе</t>
  </si>
  <si>
    <t xml:space="preserve">                                                                                                                   из них по профилям трудового обучения, реализуемым в школе</t>
  </si>
  <si>
    <t>английский язык</t>
  </si>
  <si>
    <t>адаптивная физическая культура</t>
  </si>
  <si>
    <t>астрономия</t>
  </si>
  <si>
    <t>бисероплетение</t>
  </si>
  <si>
    <t>биология</t>
  </si>
  <si>
    <t>веб-дизайн</t>
  </si>
  <si>
    <t>география</t>
  </si>
  <si>
    <t>визаж</t>
  </si>
  <si>
    <t>информатика</t>
  </si>
  <si>
    <t>выпечка хлебобулочных изделий</t>
  </si>
  <si>
    <t>история</t>
  </si>
  <si>
    <t>гончарное дело</t>
  </si>
  <si>
    <t>литература</t>
  </si>
  <si>
    <t>клининг</t>
  </si>
  <si>
    <t>математика</t>
  </si>
  <si>
    <t>кондитерское дело</t>
  </si>
  <si>
    <t>немецкий язык</t>
  </si>
  <si>
    <t>кулинарное дело</t>
  </si>
  <si>
    <t>обществознание</t>
  </si>
  <si>
    <t>ландшафтный дизайн</t>
  </si>
  <si>
    <t>окружающий мир</t>
  </si>
  <si>
    <t>массажист</t>
  </si>
  <si>
    <t>основы безопасности жизнедеятельности</t>
  </si>
  <si>
    <t>обработка текста</t>
  </si>
  <si>
    <t>русский язык</t>
  </si>
  <si>
    <t>парикмахерское искусство</t>
  </si>
  <si>
    <t>технология</t>
  </si>
  <si>
    <t>поварское дело</t>
  </si>
  <si>
    <t>физика</t>
  </si>
  <si>
    <t>портной</t>
  </si>
  <si>
    <t>химия</t>
  </si>
  <si>
    <t>робототехника</t>
  </si>
  <si>
    <t>экология</t>
  </si>
  <si>
    <t>сварочные технологии</t>
  </si>
  <si>
    <t>5 6 1</t>
  </si>
  <si>
    <t>слесарное дело</t>
  </si>
  <si>
    <t>столярное дело</t>
  </si>
  <si>
    <t>швея</t>
  </si>
  <si>
    <t>5 6 2</t>
  </si>
  <si>
    <t>в том числе учитель начальных классов</t>
  </si>
  <si>
    <t>Наличие учебников и учебных пособий (да/нет)</t>
  </si>
  <si>
    <t>Потребность в учебниках и учебных пособиях (да/нет)</t>
  </si>
  <si>
    <t>`</t>
  </si>
</sst>
</file>

<file path=xl/styles.xml><?xml version="1.0" encoding="utf-8"?>
<styleSheet xmlns="http://schemas.openxmlformats.org/spreadsheetml/2006/main">
  <numFmts count="2">
    <numFmt numFmtId="164" formatCode="d\.m\."/>
    <numFmt numFmtId="165" formatCode="0.0%"/>
  </numFmts>
  <fonts count="31">
    <font>
      <sz val="10"/>
      <color rgb="FF000000"/>
      <name val="Arial"/>
      <scheme val="minor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FF3333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3F3F3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u/>
      <sz val="12"/>
      <color rgb="FF7E0021"/>
      <name val="Arial"/>
      <family val="2"/>
      <charset val="204"/>
    </font>
    <font>
      <b/>
      <sz val="12"/>
      <color rgb="FF004586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4E4FA"/>
        <bgColor rgb="FFD4E4FA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BCC"/>
        <bgColor rgb="FFFFFBCC"/>
      </patternFill>
    </fill>
    <fill>
      <patternFill patternType="solid">
        <fgColor rgb="FFFCD4D1"/>
        <bgColor rgb="FFFCD4D1"/>
      </patternFill>
    </fill>
    <fill>
      <patternFill patternType="solid">
        <fgColor rgb="FFCFE7F5"/>
        <bgColor rgb="FFCFE7F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333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7" borderId="4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5" fillId="9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5" fillId="9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1" fillId="4" borderId="4" xfId="0" applyFont="1" applyFill="1" applyBorder="1" applyAlignment="1">
      <alignment horizontal="center" vertical="center" wrapText="1"/>
    </xf>
    <xf numFmtId="165" fontId="4" fillId="9" borderId="4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9" fillId="5" borderId="7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 textRotation="90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65" fontId="4" fillId="9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/>
    <xf numFmtId="0" fontId="18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49" fontId="11" fillId="11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23" fillId="0" borderId="0" xfId="0" applyNumberFormat="1" applyFont="1"/>
    <xf numFmtId="164" fontId="1" fillId="2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49" fontId="11" fillId="11" borderId="4" xfId="0" applyNumberFormat="1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49" fontId="11" fillId="4" borderId="4" xfId="0" applyNumberFormat="1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5" fontId="5" fillId="9" borderId="4" xfId="0" applyNumberFormat="1" applyFont="1" applyFill="1" applyBorder="1" applyAlignment="1">
      <alignment horizontal="center"/>
    </xf>
    <xf numFmtId="0" fontId="5" fillId="0" borderId="0" xfId="0" applyFont="1"/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165" fontId="5" fillId="9" borderId="4" xfId="0" applyNumberFormat="1" applyFont="1" applyFill="1" applyBorder="1" applyAlignment="1">
      <alignment horizontal="center" wrapText="1"/>
    </xf>
    <xf numFmtId="49" fontId="11" fillId="11" borderId="4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165" fontId="4" fillId="9" borderId="13" xfId="0" applyNumberFormat="1" applyFont="1" applyFill="1" applyBorder="1" applyAlignment="1"/>
    <xf numFmtId="0" fontId="11" fillId="0" borderId="0" xfId="0" applyFont="1" applyAlignment="1">
      <alignment horizontal="center" wrapText="1"/>
    </xf>
    <xf numFmtId="49" fontId="11" fillId="11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8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8" fillId="0" borderId="0" xfId="0" applyFont="1" applyAlignment="1"/>
    <xf numFmtId="0" fontId="3" fillId="0" borderId="16" xfId="0" applyFont="1" applyBorder="1" applyAlignment="1">
      <alignment horizontal="center" wrapText="1"/>
    </xf>
    <xf numFmtId="0" fontId="19" fillId="12" borderId="17" xfId="0" applyFont="1" applyFill="1" applyBorder="1" applyAlignment="1"/>
    <xf numFmtId="0" fontId="8" fillId="12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wrapText="1"/>
    </xf>
    <xf numFmtId="165" fontId="4" fillId="9" borderId="4" xfId="0" applyNumberFormat="1" applyFont="1" applyFill="1" applyBorder="1" applyAlignment="1">
      <alignment horizontal="center"/>
    </xf>
    <xf numFmtId="0" fontId="10" fillId="0" borderId="0" xfId="0" applyFont="1"/>
    <xf numFmtId="0" fontId="25" fillId="0" borderId="0" xfId="0" applyFont="1" applyAlignment="1"/>
    <xf numFmtId="0" fontId="18" fillId="0" borderId="0" xfId="0" applyFont="1" applyAlignment="1">
      <alignment wrapText="1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3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3" fontId="5" fillId="10" borderId="1" xfId="0" applyNumberFormat="1" applyFont="1" applyFill="1" applyBorder="1" applyAlignment="1" applyProtection="1">
      <alignment horizontal="center" wrapText="1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5" fillId="10" borderId="4" xfId="0" applyFont="1" applyFill="1" applyBorder="1" applyAlignment="1" applyProtection="1">
      <alignment horizont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top" wrapText="1"/>
      <protection locked="0"/>
    </xf>
    <xf numFmtId="3" fontId="4" fillId="7" borderId="4" xfId="0" applyNumberFormat="1" applyFont="1" applyFill="1" applyBorder="1" applyAlignment="1" applyProtection="1">
      <alignment horizontal="center"/>
      <protection locked="0"/>
    </xf>
    <xf numFmtId="1" fontId="4" fillId="10" borderId="13" xfId="0" applyNumberFormat="1" applyFont="1" applyFill="1" applyBorder="1" applyAlignment="1" applyProtection="1">
      <alignment horizontal="center" vertical="center"/>
      <protection locked="0"/>
    </xf>
    <xf numFmtId="3" fontId="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5" borderId="21" xfId="0" applyFont="1" applyFill="1" applyBorder="1" applyAlignment="1">
      <alignment horizontal="center" vertical="center" wrapText="1"/>
    </xf>
    <xf numFmtId="49" fontId="29" fillId="7" borderId="4" xfId="0" applyNumberFormat="1" applyFont="1" applyFill="1" applyBorder="1" applyAlignment="1" applyProtection="1">
      <alignment horizontal="center" wrapText="1"/>
      <protection locked="0"/>
    </xf>
    <xf numFmtId="9" fontId="11" fillId="9" borderId="4" xfId="1" applyFont="1" applyFill="1" applyBorder="1" applyAlignment="1">
      <alignment horizontal="center" wrapText="1"/>
    </xf>
    <xf numFmtId="49" fontId="11" fillId="11" borderId="21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2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0" fillId="0" borderId="0" xfId="0" applyFont="1" applyAlignment="1"/>
    <xf numFmtId="0" fontId="2" fillId="0" borderId="15" xfId="0" applyFont="1" applyBorder="1"/>
    <xf numFmtId="0" fontId="5" fillId="6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5" fillId="5" borderId="8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164" fontId="1" fillId="4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1" fontId="5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1" fontId="1" fillId="9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9" borderId="8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 applyProtection="1">
      <alignment vertical="center"/>
      <protection locked="0"/>
    </xf>
    <xf numFmtId="49" fontId="5" fillId="3" borderId="5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/>
    </xf>
    <xf numFmtId="0" fontId="19" fillId="3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/>
    </xf>
    <xf numFmtId="0" fontId="11" fillId="5" borderId="0" xfId="0" applyFont="1" applyFill="1" applyAlignment="1"/>
    <xf numFmtId="0" fontId="18" fillId="5" borderId="8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textRotation="90" wrapText="1"/>
    </xf>
    <xf numFmtId="0" fontId="19" fillId="5" borderId="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6" borderId="1" xfId="0" applyFont="1" applyFill="1" applyBorder="1" applyAlignment="1"/>
    <xf numFmtId="3" fontId="5" fillId="10" borderId="1" xfId="0" applyNumberFormat="1" applyFont="1" applyFill="1" applyBorder="1" applyAlignment="1" applyProtection="1">
      <alignment horizontal="center" wrapText="1"/>
      <protection locked="0"/>
    </xf>
    <xf numFmtId="165" fontId="5" fillId="9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wrapText="1"/>
    </xf>
    <xf numFmtId="0" fontId="4" fillId="5" borderId="8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top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49" fontId="1" fillId="11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1" fillId="5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/>
    <xf numFmtId="0" fontId="4" fillId="7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wrapText="1"/>
      <protection locked="0"/>
    </xf>
    <xf numFmtId="49" fontId="5" fillId="6" borderId="1" xfId="0" applyNumberFormat="1" applyFont="1" applyFill="1" applyBorder="1" applyAlignment="1">
      <alignment wrapText="1"/>
    </xf>
    <xf numFmtId="0" fontId="4" fillId="7" borderId="2" xfId="0" applyFont="1" applyFill="1" applyBorder="1" applyAlignment="1" applyProtection="1">
      <protection locked="0"/>
    </xf>
    <xf numFmtId="3" fontId="5" fillId="7" borderId="1" xfId="0" applyNumberFormat="1" applyFont="1" applyFill="1" applyBorder="1" applyAlignment="1" applyProtection="1">
      <alignment horizontal="center" wrapText="1"/>
      <protection locked="0"/>
    </xf>
    <xf numFmtId="165" fontId="5" fillId="9" borderId="2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/>
    <xf numFmtId="0" fontId="5" fillId="6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6" borderId="11" xfId="0" applyFont="1" applyFill="1" applyBorder="1" applyAlignment="1"/>
    <xf numFmtId="0" fontId="5" fillId="10" borderId="2" xfId="0" applyFont="1" applyFill="1" applyBorder="1" applyAlignment="1" applyProtection="1">
      <alignment horizontal="left" vertical="center" wrapText="1"/>
      <protection locked="0"/>
    </xf>
    <xf numFmtId="0" fontId="11" fillId="5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5" borderId="1" xfId="0" applyFont="1" applyFill="1" applyBorder="1" applyAlignment="1"/>
    <xf numFmtId="0" fontId="11" fillId="5" borderId="1" xfId="0" applyFont="1" applyFill="1" applyBorder="1" applyAlignment="1"/>
    <xf numFmtId="0" fontId="5" fillId="5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wrapText="1"/>
    </xf>
    <xf numFmtId="0" fontId="4" fillId="7" borderId="1" xfId="0" applyFont="1" applyFill="1" applyBorder="1" applyProtection="1">
      <protection locked="0"/>
    </xf>
    <xf numFmtId="0" fontId="4" fillId="7" borderId="12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1" fontId="24" fillId="5" borderId="11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1" fontId="4" fillId="6" borderId="11" xfId="0" applyNumberFormat="1" applyFont="1" applyFill="1" applyBorder="1" applyAlignment="1">
      <alignment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6" borderId="8" xfId="0" applyFont="1" applyFill="1" applyBorder="1" applyAlignment="1">
      <alignment wrapText="1"/>
    </xf>
    <xf numFmtId="0" fontId="28" fillId="6" borderId="18" xfId="0" applyFont="1" applyFill="1" applyBorder="1" applyAlignment="1">
      <alignment horizontal="right"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9" fillId="7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9" fillId="6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4" fillId="7" borderId="21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9" fontId="4" fillId="9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26"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ont>
        <color rgb="FF000000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9"/>
  <sheetViews>
    <sheetView tabSelected="1" topLeftCell="A379" zoomScaleNormal="100" workbookViewId="0">
      <selection activeCell="Z386" sqref="Z386"/>
    </sheetView>
  </sheetViews>
  <sheetFormatPr defaultColWidth="12.5703125" defaultRowHeight="15" customHeight="1"/>
  <cols>
    <col min="1" max="1" width="9.140625" customWidth="1"/>
    <col min="2" max="2" width="12.85546875" customWidth="1"/>
    <col min="3" max="3" width="6.140625" customWidth="1"/>
    <col min="4" max="5" width="5.5703125" customWidth="1"/>
    <col min="6" max="6" width="6" customWidth="1"/>
    <col min="7" max="7" width="5.7109375" customWidth="1"/>
    <col min="8" max="8" width="5.85546875" customWidth="1"/>
    <col min="9" max="9" width="6.42578125" customWidth="1"/>
    <col min="10" max="10" width="4.85546875" customWidth="1"/>
    <col min="11" max="11" width="5.85546875" customWidth="1"/>
    <col min="12" max="12" width="6" customWidth="1"/>
    <col min="13" max="13" width="6.140625" customWidth="1"/>
    <col min="14" max="15" width="5.5703125" customWidth="1"/>
    <col min="16" max="16" width="6.5703125" customWidth="1"/>
    <col min="17" max="17" width="5.5703125" customWidth="1"/>
    <col min="18" max="18" width="6.140625" customWidth="1"/>
    <col min="19" max="19" width="5.42578125" customWidth="1"/>
    <col min="20" max="20" width="6" customWidth="1"/>
    <col min="21" max="22" width="6.42578125" customWidth="1"/>
    <col min="23" max="23" width="7.85546875" customWidth="1"/>
    <col min="24" max="24" width="7.42578125" customWidth="1"/>
    <col min="25" max="25" width="12.85546875" customWidth="1"/>
    <col min="26" max="26" width="16.85546875" customWidth="1"/>
    <col min="27" max="27" width="16" customWidth="1"/>
    <col min="28" max="28" width="14.140625" customWidth="1"/>
    <col min="29" max="29" width="16.28515625" customWidth="1"/>
    <col min="30" max="30" width="19.140625" customWidth="1"/>
    <col min="31" max="31" width="9" customWidth="1"/>
    <col min="32" max="32" width="29" customWidth="1"/>
    <col min="33" max="35" width="6.42578125" customWidth="1"/>
    <col min="36" max="55" width="14.42578125" customWidth="1"/>
  </cols>
  <sheetData>
    <row r="1" spans="1:55" ht="39" customHeight="1">
      <c r="A1" s="177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78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6"/>
      <c r="B4" s="179" t="s">
        <v>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>
      <c r="A5" s="7"/>
      <c r="B5" s="179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8"/>
      <c r="B6" s="180" t="s">
        <v>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9"/>
      <c r="B7" s="180" t="s">
        <v>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  <c r="AE7" s="10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12"/>
      <c r="B8" s="180" t="s">
        <v>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  <c r="AE8" s="10"/>
      <c r="AF8" s="11"/>
      <c r="AG8" s="11"/>
      <c r="AH8" s="11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>
      <c r="A9" s="13"/>
      <c r="B9" s="14"/>
      <c r="C9" s="4"/>
      <c r="D9" s="4"/>
      <c r="E9" s="4"/>
      <c r="F9" s="4"/>
      <c r="G9" s="4"/>
      <c r="H9" s="4"/>
      <c r="I9" s="4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/>
      <c r="AF9" s="11"/>
      <c r="AG9" s="11"/>
      <c r="AH9" s="11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" customHeight="1">
      <c r="A10" s="15" t="s">
        <v>7</v>
      </c>
      <c r="B10" s="184" t="s">
        <v>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10"/>
      <c r="AF10" s="11"/>
      <c r="AG10" s="11"/>
      <c r="AH10" s="11"/>
      <c r="AI10" s="11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21" customHeight="1">
      <c r="A11" s="181" t="s">
        <v>9</v>
      </c>
      <c r="B11" s="167" t="s">
        <v>10</v>
      </c>
      <c r="C11" s="151"/>
      <c r="D11" s="151"/>
      <c r="E11" s="151"/>
      <c r="F11" s="151"/>
      <c r="G11" s="151"/>
      <c r="H11" s="151"/>
      <c r="I11" s="152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3"/>
      <c r="AE11" s="10"/>
      <c r="AF11" s="11"/>
      <c r="AG11" s="11"/>
      <c r="AH11" s="11"/>
      <c r="AI11" s="11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18.75" customHeight="1">
      <c r="A12" s="182"/>
      <c r="B12" s="167" t="s">
        <v>11</v>
      </c>
      <c r="C12" s="151"/>
      <c r="D12" s="151"/>
      <c r="E12" s="151"/>
      <c r="F12" s="151"/>
      <c r="G12" s="151"/>
      <c r="H12" s="151"/>
      <c r="I12" s="152"/>
      <c r="J12" s="14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10"/>
      <c r="AF12" s="11"/>
      <c r="AG12" s="11"/>
      <c r="AH12" s="11"/>
      <c r="AI12" s="1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ht="30" customHeight="1">
      <c r="A13" s="165"/>
      <c r="B13" s="167" t="s">
        <v>12</v>
      </c>
      <c r="C13" s="151"/>
      <c r="D13" s="151"/>
      <c r="E13" s="151"/>
      <c r="F13" s="151"/>
      <c r="G13" s="151"/>
      <c r="H13" s="151"/>
      <c r="I13" s="152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/>
      <c r="AE13" s="18"/>
      <c r="AF13" s="1"/>
      <c r="AG13" s="1"/>
      <c r="AH13" s="1"/>
      <c r="AI13" s="1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2.75" customHeight="1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8"/>
      <c r="AF14" s="20"/>
      <c r="AG14" s="20"/>
      <c r="AH14" s="20"/>
      <c r="AI14" s="20"/>
      <c r="AJ14" s="20"/>
      <c r="AK14" s="20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18.75" customHeight="1">
      <c r="A15" s="183">
        <v>44958</v>
      </c>
      <c r="B15" s="187" t="s">
        <v>13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8"/>
      <c r="AF15" s="1"/>
      <c r="AG15" s="1"/>
      <c r="AH15" s="1"/>
      <c r="AI15" s="1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>
      <c r="A16" s="182"/>
      <c r="B16" s="167" t="s">
        <v>14</v>
      </c>
      <c r="C16" s="151"/>
      <c r="D16" s="151"/>
      <c r="E16" s="151"/>
      <c r="F16" s="151"/>
      <c r="G16" s="151"/>
      <c r="H16" s="151"/>
      <c r="I16" s="152"/>
      <c r="J16" s="141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8"/>
      <c r="AF16" s="1"/>
      <c r="AG16" s="1"/>
      <c r="AH16" s="1"/>
      <c r="AI16" s="1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82"/>
      <c r="B17" s="167" t="s">
        <v>15</v>
      </c>
      <c r="C17" s="151"/>
      <c r="D17" s="151"/>
      <c r="E17" s="151"/>
      <c r="F17" s="151"/>
      <c r="G17" s="151"/>
      <c r="H17" s="151"/>
      <c r="I17" s="152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8"/>
      <c r="AF17" s="1"/>
      <c r="AG17" s="1"/>
      <c r="AH17" s="1"/>
      <c r="AI17" s="1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>
      <c r="A18" s="182"/>
      <c r="B18" s="167" t="s">
        <v>16</v>
      </c>
      <c r="C18" s="151"/>
      <c r="D18" s="151"/>
      <c r="E18" s="151"/>
      <c r="F18" s="151"/>
      <c r="G18" s="151"/>
      <c r="H18" s="151"/>
      <c r="I18" s="151"/>
      <c r="J18" s="141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18"/>
      <c r="AF18" s="1"/>
      <c r="AG18" s="1"/>
      <c r="AH18" s="1"/>
      <c r="AI18" s="1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65"/>
      <c r="B19" s="167" t="s">
        <v>17</v>
      </c>
      <c r="C19" s="151"/>
      <c r="D19" s="151"/>
      <c r="E19" s="151"/>
      <c r="F19" s="151"/>
      <c r="G19" s="151"/>
      <c r="H19" s="151"/>
      <c r="I19" s="151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3"/>
      <c r="AE19" s="18"/>
      <c r="AF19" s="1"/>
      <c r="AG19" s="1"/>
      <c r="AH19" s="1"/>
      <c r="AI19" s="1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12.75" customHeight="1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0"/>
      <c r="AF20" s="11"/>
      <c r="AG20" s="11"/>
      <c r="AH20" s="11"/>
      <c r="AI20" s="11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15" customHeight="1">
      <c r="A21" s="21" t="s">
        <v>18</v>
      </c>
      <c r="B21" s="158" t="s">
        <v>19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16"/>
      <c r="AE21" s="10"/>
      <c r="AF21" s="11"/>
      <c r="AG21" s="11"/>
      <c r="AH21" s="11"/>
      <c r="AI21" s="11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12.75" customHeight="1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0"/>
      <c r="AF22" s="11"/>
      <c r="AG22" s="11"/>
      <c r="AH22" s="11"/>
      <c r="AI22" s="11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15" customHeight="1">
      <c r="A23" s="21" t="s">
        <v>20</v>
      </c>
      <c r="B23" s="158" t="s">
        <v>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16"/>
      <c r="AE23" s="10"/>
      <c r="AF23" s="11"/>
      <c r="AG23" s="11"/>
      <c r="AH23" s="23"/>
      <c r="AI23" s="11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2.75" customHeight="1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0"/>
      <c r="AF24" s="11"/>
      <c r="AG24" s="11"/>
      <c r="AH24" s="11"/>
      <c r="AI24" s="11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16.5" customHeight="1">
      <c r="A25" s="183">
        <v>45047</v>
      </c>
      <c r="B25" s="158" t="s">
        <v>22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16"/>
      <c r="AE25" s="10"/>
      <c r="AF25" s="11"/>
      <c r="AG25" s="11"/>
      <c r="AH25" s="11"/>
      <c r="AI25" s="11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15.75" customHeight="1">
      <c r="A26" s="182"/>
      <c r="B26" s="158" t="s">
        <v>23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16"/>
      <c r="AE26" s="10"/>
      <c r="AF26" s="11"/>
      <c r="AG26" s="11"/>
      <c r="AH26" s="11"/>
      <c r="AI26" s="1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15" customHeight="1">
      <c r="A27" s="182"/>
      <c r="B27" s="158" t="s">
        <v>24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16"/>
      <c r="AE27" s="10"/>
      <c r="AF27" s="11"/>
      <c r="AG27" s="11"/>
      <c r="AH27" s="11"/>
      <c r="AI27" s="11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15.75" customHeight="1">
      <c r="A28" s="165"/>
      <c r="B28" s="158" t="s">
        <v>25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16"/>
      <c r="AE28" s="10"/>
      <c r="AF28" s="11"/>
      <c r="AG28" s="11"/>
      <c r="AH28" s="11"/>
      <c r="AI28" s="11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12.75" customHeight="1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0"/>
      <c r="AF29" s="11"/>
      <c r="AG29" s="11"/>
      <c r="AH29" s="11"/>
      <c r="AI29" s="11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17.25" customHeight="1">
      <c r="A30" s="21" t="s">
        <v>26</v>
      </c>
      <c r="B30" s="158" t="s">
        <v>27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2"/>
      <c r="AD30" s="117"/>
      <c r="AE30" s="10"/>
      <c r="AF30" s="11"/>
      <c r="AG30" s="11"/>
      <c r="AH30" s="11"/>
      <c r="AI30" s="11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12.75" customHeight="1">
      <c r="A31" s="2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0"/>
      <c r="AF31" s="11"/>
      <c r="AG31" s="11"/>
      <c r="AH31" s="11"/>
      <c r="AI31" s="11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16.5" customHeight="1">
      <c r="A32" s="21" t="s">
        <v>28</v>
      </c>
      <c r="B32" s="158" t="s">
        <v>29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2"/>
      <c r="AD32" s="117"/>
      <c r="AE32" s="10"/>
      <c r="AF32" s="11"/>
      <c r="AG32" s="11"/>
      <c r="AH32" s="11"/>
      <c r="AI32" s="11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16.5" customHeight="1">
      <c r="A33" s="186" t="s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2"/>
      <c r="AE33" s="10"/>
      <c r="AF33" s="11"/>
      <c r="AG33" s="11"/>
      <c r="AH33" s="11"/>
      <c r="AI33" s="11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3.25" customHeight="1">
      <c r="A34" s="166" t="s">
        <v>31</v>
      </c>
      <c r="B34" s="145"/>
      <c r="C34" s="145"/>
      <c r="D34" s="145"/>
      <c r="E34" s="146"/>
      <c r="F34" s="185" t="s">
        <v>32</v>
      </c>
      <c r="G34" s="145"/>
      <c r="H34" s="146"/>
      <c r="I34" s="185" t="s">
        <v>33</v>
      </c>
      <c r="J34" s="145"/>
      <c r="K34" s="145"/>
      <c r="L34" s="145"/>
      <c r="M34" s="145"/>
      <c r="N34" s="146"/>
      <c r="O34" s="167" t="s">
        <v>34</v>
      </c>
      <c r="P34" s="151"/>
      <c r="Q34" s="151"/>
      <c r="R34" s="151"/>
      <c r="S34" s="151"/>
      <c r="T34" s="151"/>
      <c r="U34" s="151"/>
      <c r="V34" s="151"/>
      <c r="W34" s="151"/>
      <c r="X34" s="152"/>
      <c r="Y34" s="167" t="s">
        <v>35</v>
      </c>
      <c r="Z34" s="151"/>
      <c r="AA34" s="151"/>
      <c r="AB34" s="151"/>
      <c r="AC34" s="151"/>
      <c r="AD34" s="152"/>
      <c r="AE34" s="10"/>
      <c r="AF34" s="11"/>
      <c r="AG34" s="11"/>
      <c r="AH34" s="11"/>
      <c r="AI34" s="11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30" customHeight="1">
      <c r="A35" s="147"/>
      <c r="B35" s="148"/>
      <c r="C35" s="148"/>
      <c r="D35" s="148"/>
      <c r="E35" s="149"/>
      <c r="F35" s="147"/>
      <c r="G35" s="148"/>
      <c r="H35" s="149"/>
      <c r="I35" s="147"/>
      <c r="J35" s="148"/>
      <c r="K35" s="148"/>
      <c r="L35" s="148"/>
      <c r="M35" s="148"/>
      <c r="N35" s="149"/>
      <c r="O35" s="167" t="s">
        <v>36</v>
      </c>
      <c r="P35" s="151"/>
      <c r="Q35" s="151"/>
      <c r="R35" s="151"/>
      <c r="S35" s="151"/>
      <c r="T35" s="152"/>
      <c r="U35" s="167" t="s">
        <v>37</v>
      </c>
      <c r="V35" s="151"/>
      <c r="W35" s="151"/>
      <c r="X35" s="152"/>
      <c r="Y35" s="24" t="s">
        <v>36</v>
      </c>
      <c r="Z35" s="168" t="s">
        <v>38</v>
      </c>
      <c r="AA35" s="25" t="s">
        <v>39</v>
      </c>
      <c r="AB35" s="169" t="s">
        <v>38</v>
      </c>
      <c r="AC35" s="25" t="s">
        <v>40</v>
      </c>
      <c r="AD35" s="169" t="s">
        <v>38</v>
      </c>
      <c r="AE35" s="26"/>
      <c r="AF35" s="27"/>
      <c r="AG35" s="27"/>
      <c r="AH35" s="27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ht="15.75" customHeight="1">
      <c r="A36" s="170" t="s">
        <v>41</v>
      </c>
      <c r="B36" s="151"/>
      <c r="C36" s="151"/>
      <c r="D36" s="151"/>
      <c r="E36" s="152"/>
      <c r="F36" s="167">
        <v>2</v>
      </c>
      <c r="G36" s="151"/>
      <c r="H36" s="152"/>
      <c r="I36" s="167">
        <v>3</v>
      </c>
      <c r="J36" s="151"/>
      <c r="K36" s="151"/>
      <c r="L36" s="151"/>
      <c r="M36" s="151"/>
      <c r="N36" s="152"/>
      <c r="O36" s="167">
        <v>4</v>
      </c>
      <c r="P36" s="151"/>
      <c r="Q36" s="151"/>
      <c r="R36" s="151"/>
      <c r="S36" s="151"/>
      <c r="T36" s="152"/>
      <c r="U36" s="167">
        <v>5</v>
      </c>
      <c r="V36" s="151"/>
      <c r="W36" s="151"/>
      <c r="X36" s="152"/>
      <c r="Y36" s="25">
        <v>6</v>
      </c>
      <c r="Z36" s="165"/>
      <c r="AA36" s="25">
        <v>7</v>
      </c>
      <c r="AB36" s="165"/>
      <c r="AC36" s="25">
        <v>8</v>
      </c>
      <c r="AD36" s="165"/>
      <c r="AE36" s="10"/>
      <c r="AF36" s="11"/>
      <c r="AG36" s="11"/>
      <c r="AH36" s="11"/>
      <c r="AI36" s="11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5.75" customHeight="1">
      <c r="A37" s="188" t="s">
        <v>42</v>
      </c>
      <c r="B37" s="151"/>
      <c r="C37" s="151"/>
      <c r="D37" s="151"/>
      <c r="E37" s="152"/>
      <c r="F37" s="141"/>
      <c r="G37" s="175"/>
      <c r="H37" s="176"/>
      <c r="I37" s="141"/>
      <c r="J37" s="175"/>
      <c r="K37" s="175"/>
      <c r="L37" s="175"/>
      <c r="M37" s="175"/>
      <c r="N37" s="176"/>
      <c r="O37" s="141"/>
      <c r="P37" s="175"/>
      <c r="Q37" s="175"/>
      <c r="R37" s="175"/>
      <c r="S37" s="175"/>
      <c r="T37" s="176"/>
      <c r="U37" s="141"/>
      <c r="V37" s="175"/>
      <c r="W37" s="175"/>
      <c r="X37" s="176"/>
      <c r="Y37" s="118"/>
      <c r="Z37" s="29" t="str">
        <f t="shared" ref="Z37:Z42" si="0">IF(ISERR(Y37/I37),"",(Y37/I37))</f>
        <v/>
      </c>
      <c r="AA37" s="119"/>
      <c r="AB37" s="30" t="str">
        <f t="shared" ref="AB37:AB42" si="1">IF(ISERR(AA37/I37),"",(AA37/I37))</f>
        <v/>
      </c>
      <c r="AC37" s="118"/>
      <c r="AD37" s="30" t="str">
        <f t="shared" ref="AD37:AD42" si="2">IF(ISERR(AC37/I37),"",(AC37/I37))</f>
        <v/>
      </c>
      <c r="AE37" s="10"/>
      <c r="AF37" s="11"/>
      <c r="AG37" s="11"/>
      <c r="AH37" s="11"/>
      <c r="AI37" s="11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6.5" customHeight="1">
      <c r="A38" s="188" t="s">
        <v>43</v>
      </c>
      <c r="B38" s="151"/>
      <c r="C38" s="151"/>
      <c r="D38" s="151"/>
      <c r="E38" s="152"/>
      <c r="F38" s="141"/>
      <c r="G38" s="175"/>
      <c r="H38" s="176"/>
      <c r="I38" s="141"/>
      <c r="J38" s="175"/>
      <c r="K38" s="175"/>
      <c r="L38" s="175"/>
      <c r="M38" s="175"/>
      <c r="N38" s="176"/>
      <c r="O38" s="141"/>
      <c r="P38" s="175"/>
      <c r="Q38" s="175"/>
      <c r="R38" s="175"/>
      <c r="S38" s="175"/>
      <c r="T38" s="176"/>
      <c r="U38" s="141"/>
      <c r="V38" s="175"/>
      <c r="W38" s="175"/>
      <c r="X38" s="176"/>
      <c r="Y38" s="118"/>
      <c r="Z38" s="29" t="str">
        <f t="shared" si="0"/>
        <v/>
      </c>
      <c r="AA38" s="119"/>
      <c r="AB38" s="30" t="str">
        <f t="shared" si="1"/>
        <v/>
      </c>
      <c r="AC38" s="118"/>
      <c r="AD38" s="30" t="str">
        <f t="shared" si="2"/>
        <v/>
      </c>
      <c r="AE38" s="10"/>
      <c r="AF38" s="11"/>
      <c r="AG38" s="11"/>
      <c r="AH38" s="11"/>
      <c r="AI38" s="11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18.75" customHeight="1">
      <c r="A39" s="188" t="s">
        <v>44</v>
      </c>
      <c r="B39" s="151"/>
      <c r="C39" s="151"/>
      <c r="D39" s="151"/>
      <c r="E39" s="152"/>
      <c r="F39" s="141"/>
      <c r="G39" s="175"/>
      <c r="H39" s="176"/>
      <c r="I39" s="141"/>
      <c r="J39" s="175"/>
      <c r="K39" s="175"/>
      <c r="L39" s="175"/>
      <c r="M39" s="175"/>
      <c r="N39" s="176"/>
      <c r="O39" s="141"/>
      <c r="P39" s="175"/>
      <c r="Q39" s="175"/>
      <c r="R39" s="175"/>
      <c r="S39" s="175"/>
      <c r="T39" s="176"/>
      <c r="U39" s="141"/>
      <c r="V39" s="175"/>
      <c r="W39" s="175"/>
      <c r="X39" s="176"/>
      <c r="Y39" s="118"/>
      <c r="Z39" s="29" t="str">
        <f t="shared" si="0"/>
        <v/>
      </c>
      <c r="AA39" s="119"/>
      <c r="AB39" s="30" t="str">
        <f t="shared" si="1"/>
        <v/>
      </c>
      <c r="AC39" s="118"/>
      <c r="AD39" s="30" t="str">
        <f t="shared" si="2"/>
        <v/>
      </c>
      <c r="AE39" s="10"/>
      <c r="AF39" s="11"/>
      <c r="AG39" s="11"/>
      <c r="AH39" s="11"/>
      <c r="AI39" s="11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18" customHeight="1">
      <c r="A40" s="188" t="s">
        <v>45</v>
      </c>
      <c r="B40" s="151"/>
      <c r="C40" s="151"/>
      <c r="D40" s="151"/>
      <c r="E40" s="152"/>
      <c r="F40" s="141"/>
      <c r="G40" s="175"/>
      <c r="H40" s="176"/>
      <c r="I40" s="141"/>
      <c r="J40" s="175"/>
      <c r="K40" s="175"/>
      <c r="L40" s="175"/>
      <c r="M40" s="175"/>
      <c r="N40" s="176"/>
      <c r="O40" s="141"/>
      <c r="P40" s="175"/>
      <c r="Q40" s="175"/>
      <c r="R40" s="175"/>
      <c r="S40" s="175"/>
      <c r="T40" s="176"/>
      <c r="U40" s="141"/>
      <c r="V40" s="175"/>
      <c r="W40" s="175"/>
      <c r="X40" s="176"/>
      <c r="Y40" s="118"/>
      <c r="Z40" s="29" t="str">
        <f t="shared" si="0"/>
        <v/>
      </c>
      <c r="AA40" s="119"/>
      <c r="AB40" s="30" t="str">
        <f t="shared" si="1"/>
        <v/>
      </c>
      <c r="AC40" s="118"/>
      <c r="AD40" s="30" t="str">
        <f t="shared" si="2"/>
        <v/>
      </c>
      <c r="AE40" s="10"/>
      <c r="AF40" s="11"/>
      <c r="AG40" s="11"/>
      <c r="AH40" s="11"/>
      <c r="AI40" s="11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16.5" customHeight="1">
      <c r="A41" s="188" t="s">
        <v>46</v>
      </c>
      <c r="B41" s="151"/>
      <c r="C41" s="151"/>
      <c r="D41" s="151"/>
      <c r="E41" s="152"/>
      <c r="F41" s="141"/>
      <c r="G41" s="175"/>
      <c r="H41" s="176"/>
      <c r="I41" s="141"/>
      <c r="J41" s="175"/>
      <c r="K41" s="175"/>
      <c r="L41" s="175"/>
      <c r="M41" s="175"/>
      <c r="N41" s="176"/>
      <c r="O41" s="141"/>
      <c r="P41" s="175"/>
      <c r="Q41" s="175"/>
      <c r="R41" s="175"/>
      <c r="S41" s="175"/>
      <c r="T41" s="176"/>
      <c r="U41" s="141"/>
      <c r="V41" s="175"/>
      <c r="W41" s="175"/>
      <c r="X41" s="176"/>
      <c r="Y41" s="118"/>
      <c r="Z41" s="29" t="str">
        <f t="shared" si="0"/>
        <v/>
      </c>
      <c r="AA41" s="119"/>
      <c r="AB41" s="30" t="str">
        <f t="shared" si="1"/>
        <v/>
      </c>
      <c r="AC41" s="118"/>
      <c r="AD41" s="30" t="str">
        <f t="shared" si="2"/>
        <v/>
      </c>
      <c r="AE41" s="10"/>
      <c r="AF41" s="11"/>
      <c r="AG41" s="11"/>
      <c r="AH41" s="11"/>
      <c r="AI41" s="11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6.5" customHeight="1">
      <c r="A42" s="188" t="s">
        <v>47</v>
      </c>
      <c r="B42" s="151"/>
      <c r="C42" s="151"/>
      <c r="D42" s="151"/>
      <c r="E42" s="152"/>
      <c r="F42" s="141"/>
      <c r="G42" s="175"/>
      <c r="H42" s="176"/>
      <c r="I42" s="141"/>
      <c r="J42" s="175"/>
      <c r="K42" s="175"/>
      <c r="L42" s="175"/>
      <c r="M42" s="175"/>
      <c r="N42" s="176"/>
      <c r="O42" s="141"/>
      <c r="P42" s="175"/>
      <c r="Q42" s="175"/>
      <c r="R42" s="175"/>
      <c r="S42" s="175"/>
      <c r="T42" s="176"/>
      <c r="U42" s="141"/>
      <c r="V42" s="175"/>
      <c r="W42" s="175"/>
      <c r="X42" s="176"/>
      <c r="Y42" s="118"/>
      <c r="Z42" s="29" t="str">
        <f t="shared" si="0"/>
        <v/>
      </c>
      <c r="AA42" s="119"/>
      <c r="AB42" s="30" t="str">
        <f t="shared" si="1"/>
        <v/>
      </c>
      <c r="AC42" s="118"/>
      <c r="AD42" s="30" t="str">
        <f t="shared" si="2"/>
        <v/>
      </c>
      <c r="AE42" s="10"/>
      <c r="AF42" s="11"/>
      <c r="AG42" s="11"/>
      <c r="AH42" s="11"/>
      <c r="AI42" s="11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12.75" customHeight="1">
      <c r="A43" s="2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31"/>
      <c r="AC43" s="31"/>
      <c r="AD43" s="31"/>
      <c r="AE43" s="10"/>
      <c r="AF43" s="11"/>
      <c r="AG43" s="11"/>
      <c r="AH43" s="11"/>
      <c r="AI43" s="11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3.25" customHeight="1">
      <c r="A44" s="21" t="s">
        <v>48</v>
      </c>
      <c r="B44" s="184" t="s">
        <v>49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2"/>
      <c r="AE44" s="10"/>
      <c r="AF44" s="11"/>
      <c r="AG44" s="11"/>
      <c r="AH44" s="11"/>
      <c r="AI44" s="11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18" customHeight="1">
      <c r="A45" s="161" t="s">
        <v>50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  <c r="AE45" s="10"/>
      <c r="AF45" s="11"/>
      <c r="AG45" s="11"/>
      <c r="AH45" s="11"/>
      <c r="AI45" s="11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5" customHeight="1">
      <c r="A46" s="154" t="s">
        <v>51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54" t="s">
        <v>52</v>
      </c>
      <c r="S46" s="146"/>
      <c r="T46" s="171" t="s">
        <v>53</v>
      </c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0"/>
      <c r="AF46" s="11"/>
      <c r="AG46" s="11"/>
      <c r="AH46" s="11"/>
      <c r="AI46" s="11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30.75" customHeigh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55"/>
      <c r="S47" s="157"/>
      <c r="T47" s="144" t="s">
        <v>54</v>
      </c>
      <c r="U47" s="145"/>
      <c r="V47" s="145"/>
      <c r="W47" s="146"/>
      <c r="X47" s="167" t="s">
        <v>55</v>
      </c>
      <c r="Y47" s="151"/>
      <c r="Z47" s="151"/>
      <c r="AA47" s="151"/>
      <c r="AB47" s="151"/>
      <c r="AC47" s="152"/>
      <c r="AD47" s="164" t="s">
        <v>56</v>
      </c>
      <c r="AE47" s="10"/>
      <c r="AF47" s="11"/>
      <c r="AG47" s="11"/>
      <c r="AH47" s="11"/>
      <c r="AI47" s="11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99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9"/>
      <c r="R48" s="147"/>
      <c r="S48" s="149"/>
      <c r="T48" s="147"/>
      <c r="U48" s="148"/>
      <c r="V48" s="148"/>
      <c r="W48" s="149"/>
      <c r="X48" s="150" t="s">
        <v>57</v>
      </c>
      <c r="Y48" s="151"/>
      <c r="Z48" s="151"/>
      <c r="AA48" s="152"/>
      <c r="AB48" s="153" t="s">
        <v>58</v>
      </c>
      <c r="AC48" s="152"/>
      <c r="AD48" s="165"/>
      <c r="AE48" s="10"/>
      <c r="AF48" s="11"/>
      <c r="AG48" s="11"/>
      <c r="AH48" s="11"/>
      <c r="AI48" s="11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5.75" customHeight="1">
      <c r="A49" s="158" t="s">
        <v>59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  <c r="R49" s="159">
        <f>SUM(T49,X49,AD49)</f>
        <v>0</v>
      </c>
      <c r="S49" s="152"/>
      <c r="T49" s="141" t="s">
        <v>660</v>
      </c>
      <c r="U49" s="142"/>
      <c r="V49" s="142"/>
      <c r="W49" s="143"/>
      <c r="X49" s="141"/>
      <c r="Y49" s="142"/>
      <c r="Z49" s="142"/>
      <c r="AA49" s="143"/>
      <c r="AB49" s="141"/>
      <c r="AC49" s="143"/>
      <c r="AD49" s="118"/>
      <c r="AE49" s="10"/>
      <c r="AF49" s="11"/>
      <c r="AG49" s="11"/>
      <c r="AH49" s="11"/>
      <c r="AI49" s="11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6.5" customHeight="1">
      <c r="A50" s="158" t="s">
        <v>60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  <c r="R50" s="159">
        <f>SUM(T50,X50,AD50)</f>
        <v>0</v>
      </c>
      <c r="S50" s="152"/>
      <c r="T50" s="141"/>
      <c r="U50" s="142"/>
      <c r="V50" s="142"/>
      <c r="W50" s="143"/>
      <c r="X50" s="141"/>
      <c r="Y50" s="142"/>
      <c r="Z50" s="142"/>
      <c r="AA50" s="143"/>
      <c r="AB50" s="141"/>
      <c r="AC50" s="143"/>
      <c r="AD50" s="118"/>
      <c r="AE50" s="10"/>
      <c r="AF50" s="11"/>
      <c r="AG50" s="11"/>
      <c r="AH50" s="11"/>
      <c r="AI50" s="11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7.25" customHeight="1">
      <c r="A51" s="158" t="s">
        <v>61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2"/>
      <c r="R51" s="159">
        <f t="shared" ref="R51:R57" si="3">SUM(T51,X51,AD51)</f>
        <v>0</v>
      </c>
      <c r="S51" s="152"/>
      <c r="T51" s="141"/>
      <c r="U51" s="142"/>
      <c r="V51" s="142"/>
      <c r="W51" s="143"/>
      <c r="X51" s="141"/>
      <c r="Y51" s="142"/>
      <c r="Z51" s="142"/>
      <c r="AA51" s="143"/>
      <c r="AB51" s="141"/>
      <c r="AC51" s="143"/>
      <c r="AD51" s="118"/>
      <c r="AE51" s="10"/>
      <c r="AF51" s="11"/>
      <c r="AG51" s="11"/>
      <c r="AH51" s="11"/>
      <c r="AI51" s="11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15" customHeight="1">
      <c r="A52" s="158" t="s">
        <v>62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2"/>
      <c r="R52" s="159">
        <f t="shared" si="3"/>
        <v>0</v>
      </c>
      <c r="S52" s="152"/>
      <c r="T52" s="141"/>
      <c r="U52" s="142"/>
      <c r="V52" s="142"/>
      <c r="W52" s="143"/>
      <c r="X52" s="141"/>
      <c r="Y52" s="142"/>
      <c r="Z52" s="142"/>
      <c r="AA52" s="143"/>
      <c r="AB52" s="141"/>
      <c r="AC52" s="143"/>
      <c r="AD52" s="118"/>
      <c r="AE52" s="10"/>
      <c r="AF52" s="11"/>
      <c r="AG52" s="11"/>
      <c r="AH52" s="11"/>
      <c r="AI52" s="11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17.25" customHeight="1">
      <c r="A53" s="158" t="s">
        <v>63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2"/>
      <c r="R53" s="159">
        <f t="shared" si="3"/>
        <v>0</v>
      </c>
      <c r="S53" s="152"/>
      <c r="T53" s="141"/>
      <c r="U53" s="142"/>
      <c r="V53" s="142"/>
      <c r="W53" s="143"/>
      <c r="X53" s="141"/>
      <c r="Y53" s="142"/>
      <c r="Z53" s="142"/>
      <c r="AA53" s="143"/>
      <c r="AB53" s="141"/>
      <c r="AC53" s="143"/>
      <c r="AD53" s="118"/>
      <c r="AE53" s="10"/>
      <c r="AF53" s="11"/>
      <c r="AG53" s="11"/>
      <c r="AH53" s="11"/>
      <c r="AI53" s="11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17.25" customHeight="1">
      <c r="A54" s="160" t="s">
        <v>64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159">
        <f t="shared" si="3"/>
        <v>0</v>
      </c>
      <c r="S54" s="152"/>
      <c r="T54" s="141"/>
      <c r="U54" s="142"/>
      <c r="V54" s="142"/>
      <c r="W54" s="143"/>
      <c r="X54" s="141"/>
      <c r="Y54" s="142"/>
      <c r="Z54" s="142"/>
      <c r="AA54" s="143"/>
      <c r="AB54" s="141"/>
      <c r="AC54" s="143"/>
      <c r="AD54" s="118"/>
      <c r="AE54" s="10"/>
      <c r="AF54" s="11"/>
      <c r="AG54" s="11"/>
      <c r="AH54" s="11"/>
      <c r="AI54" s="11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15.75" customHeight="1">
      <c r="A55" s="160" t="s">
        <v>65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2"/>
      <c r="R55" s="159">
        <f t="shared" si="3"/>
        <v>0</v>
      </c>
      <c r="S55" s="152"/>
      <c r="T55" s="141"/>
      <c r="U55" s="142"/>
      <c r="V55" s="142"/>
      <c r="W55" s="143"/>
      <c r="X55" s="141"/>
      <c r="Y55" s="142"/>
      <c r="Z55" s="142"/>
      <c r="AA55" s="143"/>
      <c r="AB55" s="141"/>
      <c r="AC55" s="143"/>
      <c r="AD55" s="118"/>
      <c r="AE55" s="10"/>
      <c r="AF55" s="11"/>
      <c r="AG55" s="11"/>
      <c r="AH55" s="11"/>
      <c r="AI55" s="11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18" customHeight="1">
      <c r="A56" s="160" t="s">
        <v>66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59">
        <f t="shared" si="3"/>
        <v>0</v>
      </c>
      <c r="S56" s="152"/>
      <c r="T56" s="141"/>
      <c r="U56" s="142"/>
      <c r="V56" s="142"/>
      <c r="W56" s="143"/>
      <c r="X56" s="141"/>
      <c r="Y56" s="142"/>
      <c r="Z56" s="142"/>
      <c r="AA56" s="143"/>
      <c r="AB56" s="141"/>
      <c r="AC56" s="143"/>
      <c r="AD56" s="118"/>
      <c r="AE56" s="10"/>
      <c r="AF56" s="11"/>
      <c r="AG56" s="11"/>
      <c r="AH56" s="11"/>
      <c r="AI56" s="11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32.25" customHeight="1">
      <c r="A57" s="172" t="s">
        <v>67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4"/>
      <c r="R57" s="159">
        <f t="shared" si="3"/>
        <v>0</v>
      </c>
      <c r="S57" s="152"/>
      <c r="T57" s="141"/>
      <c r="U57" s="142"/>
      <c r="V57" s="142"/>
      <c r="W57" s="143"/>
      <c r="X57" s="141"/>
      <c r="Y57" s="142"/>
      <c r="Z57" s="142"/>
      <c r="AA57" s="143"/>
      <c r="AB57" s="141"/>
      <c r="AC57" s="143"/>
      <c r="AD57" s="118"/>
      <c r="AE57" s="10"/>
      <c r="AF57" s="11"/>
      <c r="AG57" s="11"/>
      <c r="AH57" s="11"/>
      <c r="AI57" s="11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18.75" customHeight="1">
      <c r="A58" s="161" t="s">
        <v>68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10"/>
      <c r="AF58" s="11"/>
      <c r="AG58" s="11"/>
      <c r="AH58" s="11"/>
      <c r="AI58" s="11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0.25" customHeight="1">
      <c r="A59" s="154" t="s">
        <v>51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54" t="s">
        <v>52</v>
      </c>
      <c r="S59" s="146"/>
      <c r="T59" s="171" t="s">
        <v>53</v>
      </c>
      <c r="U59" s="151"/>
      <c r="V59" s="151"/>
      <c r="W59" s="151"/>
      <c r="X59" s="151"/>
      <c r="Y59" s="151"/>
      <c r="Z59" s="151"/>
      <c r="AA59" s="151"/>
      <c r="AB59" s="151"/>
      <c r="AC59" s="151"/>
      <c r="AD59" s="152"/>
      <c r="AE59" s="10"/>
      <c r="AF59" s="11"/>
      <c r="AG59" s="11"/>
      <c r="AH59" s="11"/>
      <c r="AI59" s="11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53.25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7"/>
      <c r="R60" s="155"/>
      <c r="S60" s="157"/>
      <c r="T60" s="144" t="s">
        <v>54</v>
      </c>
      <c r="U60" s="145"/>
      <c r="V60" s="145"/>
      <c r="W60" s="146"/>
      <c r="X60" s="150" t="s">
        <v>55</v>
      </c>
      <c r="Y60" s="151"/>
      <c r="Z60" s="151"/>
      <c r="AA60" s="151"/>
      <c r="AB60" s="151"/>
      <c r="AC60" s="152"/>
      <c r="AD60" s="164" t="s">
        <v>56</v>
      </c>
      <c r="AE60" s="10"/>
      <c r="AF60" s="11"/>
      <c r="AG60" s="11"/>
      <c r="AH60" s="11"/>
      <c r="AI60" s="11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77.25" customHeight="1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9"/>
      <c r="R61" s="147"/>
      <c r="S61" s="149"/>
      <c r="T61" s="147"/>
      <c r="U61" s="148"/>
      <c r="V61" s="148"/>
      <c r="W61" s="149"/>
      <c r="X61" s="150" t="s">
        <v>57</v>
      </c>
      <c r="Y61" s="151"/>
      <c r="Z61" s="151"/>
      <c r="AA61" s="152"/>
      <c r="AB61" s="153" t="s">
        <v>58</v>
      </c>
      <c r="AC61" s="152"/>
      <c r="AD61" s="165"/>
      <c r="AE61" s="10"/>
      <c r="AF61" s="11"/>
      <c r="AG61" s="11"/>
      <c r="AH61" s="11"/>
      <c r="AI61" s="11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19.5" customHeight="1">
      <c r="A62" s="158" t="s">
        <v>59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2"/>
      <c r="R62" s="159">
        <f>SUM(T62,X62,AD62)</f>
        <v>0</v>
      </c>
      <c r="S62" s="152"/>
      <c r="T62" s="141"/>
      <c r="U62" s="142"/>
      <c r="V62" s="142"/>
      <c r="W62" s="143"/>
      <c r="X62" s="141"/>
      <c r="Y62" s="142"/>
      <c r="Z62" s="142"/>
      <c r="AA62" s="143"/>
      <c r="AB62" s="141"/>
      <c r="AC62" s="143"/>
      <c r="AD62" s="118"/>
      <c r="AE62" s="10"/>
      <c r="AF62" s="11"/>
      <c r="AG62" s="11"/>
      <c r="AH62" s="11"/>
      <c r="AI62" s="11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18" customHeight="1">
      <c r="A63" s="158" t="s">
        <v>60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2"/>
      <c r="R63" s="159">
        <f>SUM(T63,X63,AD63)</f>
        <v>0</v>
      </c>
      <c r="S63" s="152"/>
      <c r="T63" s="141"/>
      <c r="U63" s="142"/>
      <c r="V63" s="142"/>
      <c r="W63" s="143"/>
      <c r="X63" s="141"/>
      <c r="Y63" s="142"/>
      <c r="Z63" s="142"/>
      <c r="AA63" s="143"/>
      <c r="AB63" s="141"/>
      <c r="AC63" s="143"/>
      <c r="AD63" s="118"/>
      <c r="AE63" s="10"/>
      <c r="AF63" s="11"/>
      <c r="AG63" s="11"/>
      <c r="AH63" s="11"/>
      <c r="AI63" s="11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16.5" customHeight="1">
      <c r="A64" s="158" t="s">
        <v>61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9">
        <f t="shared" ref="R64:R70" si="4">SUM(T64,X64,AD64)</f>
        <v>0</v>
      </c>
      <c r="S64" s="152"/>
      <c r="T64" s="141"/>
      <c r="U64" s="142"/>
      <c r="V64" s="142"/>
      <c r="W64" s="143"/>
      <c r="X64" s="141"/>
      <c r="Y64" s="142"/>
      <c r="Z64" s="142"/>
      <c r="AA64" s="143"/>
      <c r="AB64" s="141"/>
      <c r="AC64" s="143"/>
      <c r="AD64" s="118"/>
      <c r="AE64" s="10"/>
      <c r="AF64" s="11"/>
      <c r="AG64" s="11"/>
      <c r="AH64" s="11"/>
      <c r="AI64" s="11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17.25" customHeight="1">
      <c r="A65" s="158" t="s">
        <v>62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2"/>
      <c r="R65" s="159">
        <f t="shared" si="4"/>
        <v>0</v>
      </c>
      <c r="S65" s="152"/>
      <c r="T65" s="141"/>
      <c r="U65" s="142"/>
      <c r="V65" s="142"/>
      <c r="W65" s="143"/>
      <c r="X65" s="141"/>
      <c r="Y65" s="142"/>
      <c r="Z65" s="142"/>
      <c r="AA65" s="143"/>
      <c r="AB65" s="141"/>
      <c r="AC65" s="143"/>
      <c r="AD65" s="118"/>
      <c r="AE65" s="10"/>
      <c r="AF65" s="11"/>
      <c r="AG65" s="11"/>
      <c r="AH65" s="11"/>
      <c r="AI65" s="11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18" customHeight="1">
      <c r="A66" s="158" t="s">
        <v>63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2"/>
      <c r="R66" s="159">
        <f t="shared" si="4"/>
        <v>0</v>
      </c>
      <c r="S66" s="152"/>
      <c r="T66" s="141"/>
      <c r="U66" s="142"/>
      <c r="V66" s="142"/>
      <c r="W66" s="143"/>
      <c r="X66" s="141"/>
      <c r="Y66" s="142"/>
      <c r="Z66" s="142"/>
      <c r="AA66" s="143"/>
      <c r="AB66" s="141"/>
      <c r="AC66" s="143"/>
      <c r="AD66" s="118"/>
      <c r="AE66" s="10"/>
      <c r="AF66" s="11"/>
      <c r="AG66" s="11"/>
      <c r="AH66" s="11"/>
      <c r="AI66" s="11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16.5" customHeight="1">
      <c r="A67" s="160" t="s">
        <v>64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2"/>
      <c r="R67" s="159">
        <f t="shared" si="4"/>
        <v>0</v>
      </c>
      <c r="S67" s="152"/>
      <c r="T67" s="141"/>
      <c r="U67" s="142"/>
      <c r="V67" s="142"/>
      <c r="W67" s="143"/>
      <c r="X67" s="141"/>
      <c r="Y67" s="142"/>
      <c r="Z67" s="142"/>
      <c r="AA67" s="143"/>
      <c r="AB67" s="141"/>
      <c r="AC67" s="143"/>
      <c r="AD67" s="118"/>
      <c r="AE67" s="10"/>
      <c r="AF67" s="11"/>
      <c r="AG67" s="11"/>
      <c r="AH67" s="11"/>
      <c r="AI67" s="11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18.75" customHeight="1">
      <c r="A68" s="160" t="s">
        <v>65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2"/>
      <c r="R68" s="159">
        <f t="shared" si="4"/>
        <v>0</v>
      </c>
      <c r="S68" s="152"/>
      <c r="T68" s="141"/>
      <c r="U68" s="142"/>
      <c r="V68" s="142"/>
      <c r="W68" s="143"/>
      <c r="X68" s="141"/>
      <c r="Y68" s="142"/>
      <c r="Z68" s="142"/>
      <c r="AA68" s="143"/>
      <c r="AB68" s="141"/>
      <c r="AC68" s="143"/>
      <c r="AD68" s="118"/>
      <c r="AE68" s="10"/>
      <c r="AF68" s="11"/>
      <c r="AG68" s="11"/>
      <c r="AH68" s="11"/>
      <c r="AI68" s="11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19.5" customHeight="1">
      <c r="A69" s="160" t="s">
        <v>66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2"/>
      <c r="R69" s="159">
        <f t="shared" si="4"/>
        <v>0</v>
      </c>
      <c r="S69" s="152"/>
      <c r="T69" s="141"/>
      <c r="U69" s="142"/>
      <c r="V69" s="142"/>
      <c r="W69" s="143"/>
      <c r="X69" s="141"/>
      <c r="Y69" s="142"/>
      <c r="Z69" s="142"/>
      <c r="AA69" s="143"/>
      <c r="AB69" s="141"/>
      <c r="AC69" s="143"/>
      <c r="AD69" s="118"/>
      <c r="AE69" s="10"/>
      <c r="AF69" s="11"/>
      <c r="AG69" s="11"/>
      <c r="AH69" s="11"/>
      <c r="AI69" s="11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30.75" customHeight="1">
      <c r="A70" s="160" t="s">
        <v>67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2"/>
      <c r="R70" s="159">
        <f t="shared" si="4"/>
        <v>0</v>
      </c>
      <c r="S70" s="152"/>
      <c r="T70" s="141"/>
      <c r="U70" s="142"/>
      <c r="V70" s="142"/>
      <c r="W70" s="143"/>
      <c r="X70" s="141"/>
      <c r="Y70" s="142"/>
      <c r="Z70" s="142"/>
      <c r="AA70" s="143"/>
      <c r="AB70" s="141"/>
      <c r="AC70" s="143"/>
      <c r="AD70" s="118"/>
      <c r="AE70" s="10"/>
      <c r="AF70" s="11"/>
      <c r="AG70" s="11"/>
      <c r="AH70" s="11"/>
      <c r="AI70" s="11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19.5" customHeight="1">
      <c r="A71" s="161" t="s">
        <v>69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2"/>
      <c r="AE71" s="10"/>
      <c r="AF71" s="11"/>
      <c r="AG71" s="11"/>
      <c r="AH71" s="11"/>
      <c r="AI71" s="11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19.5" customHeight="1">
      <c r="A72" s="154" t="s">
        <v>51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62" t="s">
        <v>52</v>
      </c>
      <c r="S72" s="146"/>
      <c r="T72" s="163" t="s">
        <v>53</v>
      </c>
      <c r="U72" s="151"/>
      <c r="V72" s="151"/>
      <c r="W72" s="151"/>
      <c r="X72" s="151"/>
      <c r="Y72" s="151"/>
      <c r="Z72" s="151"/>
      <c r="AA72" s="151"/>
      <c r="AB72" s="151"/>
      <c r="AC72" s="151"/>
      <c r="AD72" s="152"/>
      <c r="AE72" s="10"/>
      <c r="AF72" s="11"/>
      <c r="AG72" s="11"/>
      <c r="AH72" s="11"/>
      <c r="AI72" s="11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35.25" customHeight="1">
      <c r="A73" s="155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7"/>
      <c r="R73" s="155"/>
      <c r="S73" s="157"/>
      <c r="T73" s="144" t="s">
        <v>54</v>
      </c>
      <c r="U73" s="145"/>
      <c r="V73" s="145"/>
      <c r="W73" s="146"/>
      <c r="X73" s="150" t="s">
        <v>55</v>
      </c>
      <c r="Y73" s="151"/>
      <c r="Z73" s="151"/>
      <c r="AA73" s="151"/>
      <c r="AB73" s="151"/>
      <c r="AC73" s="152"/>
      <c r="AD73" s="164" t="s">
        <v>56</v>
      </c>
      <c r="AE73" s="10"/>
      <c r="AF73" s="11"/>
      <c r="AG73" s="11"/>
      <c r="AH73" s="11"/>
      <c r="AI73" s="11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97.5" customHeight="1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9"/>
      <c r="R74" s="147"/>
      <c r="S74" s="149"/>
      <c r="T74" s="147"/>
      <c r="U74" s="148"/>
      <c r="V74" s="148"/>
      <c r="W74" s="149"/>
      <c r="X74" s="150" t="s">
        <v>57</v>
      </c>
      <c r="Y74" s="151"/>
      <c r="Z74" s="151"/>
      <c r="AA74" s="152"/>
      <c r="AB74" s="153" t="s">
        <v>58</v>
      </c>
      <c r="AC74" s="152"/>
      <c r="AD74" s="165"/>
      <c r="AE74" s="10"/>
      <c r="AF74" s="11"/>
      <c r="AG74" s="11"/>
      <c r="AH74" s="11"/>
      <c r="AI74" s="11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6.25" customHeight="1">
      <c r="A75" s="158" t="s">
        <v>59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2"/>
      <c r="R75" s="159">
        <f>SUM(T75,X75,AD75)</f>
        <v>0</v>
      </c>
      <c r="S75" s="152"/>
      <c r="T75" s="141"/>
      <c r="U75" s="142"/>
      <c r="V75" s="142"/>
      <c r="W75" s="143"/>
      <c r="X75" s="141"/>
      <c r="Y75" s="142"/>
      <c r="Z75" s="142"/>
      <c r="AA75" s="143"/>
      <c r="AB75" s="141"/>
      <c r="AC75" s="143"/>
      <c r="AD75" s="118"/>
      <c r="AE75" s="10"/>
      <c r="AF75" s="11"/>
      <c r="AG75" s="11"/>
      <c r="AH75" s="11"/>
      <c r="AI75" s="11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17.25" customHeight="1">
      <c r="A76" s="158" t="s">
        <v>60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2"/>
      <c r="R76" s="159">
        <f>SUM(T76,X76,AD76)</f>
        <v>0</v>
      </c>
      <c r="S76" s="152"/>
      <c r="T76" s="141"/>
      <c r="U76" s="142"/>
      <c r="V76" s="142"/>
      <c r="W76" s="143"/>
      <c r="X76" s="141"/>
      <c r="Y76" s="142"/>
      <c r="Z76" s="142"/>
      <c r="AA76" s="143"/>
      <c r="AB76" s="141"/>
      <c r="AC76" s="143"/>
      <c r="AD76" s="118"/>
      <c r="AE76" s="10"/>
      <c r="AF76" s="11"/>
      <c r="AG76" s="11"/>
      <c r="AH76" s="11"/>
      <c r="AI76" s="11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18.75" customHeight="1">
      <c r="A77" s="158" t="s">
        <v>61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/>
      <c r="R77" s="159">
        <f t="shared" ref="R77:R83" si="5">SUM(T77,X77,AD77)</f>
        <v>0</v>
      </c>
      <c r="S77" s="152"/>
      <c r="T77" s="141"/>
      <c r="U77" s="142"/>
      <c r="V77" s="142"/>
      <c r="W77" s="143"/>
      <c r="X77" s="141"/>
      <c r="Y77" s="142"/>
      <c r="Z77" s="142"/>
      <c r="AA77" s="143"/>
      <c r="AB77" s="141"/>
      <c r="AC77" s="143"/>
      <c r="AD77" s="118"/>
      <c r="AE77" s="10"/>
      <c r="AF77" s="11"/>
      <c r="AG77" s="11"/>
      <c r="AH77" s="11"/>
      <c r="AI77" s="11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17.25" customHeight="1">
      <c r="A78" s="158" t="s">
        <v>62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/>
      <c r="R78" s="159">
        <f t="shared" si="5"/>
        <v>0</v>
      </c>
      <c r="S78" s="152"/>
      <c r="T78" s="141"/>
      <c r="U78" s="142"/>
      <c r="V78" s="142"/>
      <c r="W78" s="143"/>
      <c r="X78" s="141"/>
      <c r="Y78" s="142"/>
      <c r="Z78" s="142"/>
      <c r="AA78" s="143"/>
      <c r="AB78" s="141"/>
      <c r="AC78" s="143"/>
      <c r="AD78" s="118"/>
      <c r="AE78" s="10"/>
      <c r="AF78" s="11"/>
      <c r="AG78" s="11"/>
      <c r="AH78" s="11"/>
      <c r="AI78" s="11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18" customHeight="1">
      <c r="A79" s="158" t="s">
        <v>63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  <c r="R79" s="159">
        <f t="shared" si="5"/>
        <v>0</v>
      </c>
      <c r="S79" s="152"/>
      <c r="T79" s="141"/>
      <c r="U79" s="142"/>
      <c r="V79" s="142"/>
      <c r="W79" s="143"/>
      <c r="X79" s="141"/>
      <c r="Y79" s="142"/>
      <c r="Z79" s="142"/>
      <c r="AA79" s="143"/>
      <c r="AB79" s="141"/>
      <c r="AC79" s="143"/>
      <c r="AD79" s="118"/>
      <c r="AE79" s="10"/>
      <c r="AF79" s="11"/>
      <c r="AG79" s="11"/>
      <c r="AH79" s="11"/>
      <c r="AI79" s="11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18" customHeight="1">
      <c r="A80" s="160" t="s">
        <v>64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  <c r="R80" s="159">
        <f t="shared" si="5"/>
        <v>0</v>
      </c>
      <c r="S80" s="152"/>
      <c r="T80" s="141"/>
      <c r="U80" s="142"/>
      <c r="V80" s="142"/>
      <c r="W80" s="143"/>
      <c r="X80" s="141"/>
      <c r="Y80" s="142"/>
      <c r="Z80" s="142"/>
      <c r="AA80" s="143"/>
      <c r="AB80" s="141"/>
      <c r="AC80" s="143"/>
      <c r="AD80" s="118"/>
      <c r="AE80" s="10"/>
      <c r="AF80" s="11"/>
      <c r="AG80" s="11"/>
      <c r="AH80" s="11"/>
      <c r="AI80" s="11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18.75" customHeight="1">
      <c r="A81" s="160" t="s">
        <v>65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2"/>
      <c r="R81" s="159">
        <f t="shared" si="5"/>
        <v>0</v>
      </c>
      <c r="S81" s="152"/>
      <c r="T81" s="141"/>
      <c r="U81" s="142"/>
      <c r="V81" s="142"/>
      <c r="W81" s="143"/>
      <c r="X81" s="141"/>
      <c r="Y81" s="142"/>
      <c r="Z81" s="142"/>
      <c r="AA81" s="143"/>
      <c r="AB81" s="141"/>
      <c r="AC81" s="143"/>
      <c r="AD81" s="118"/>
      <c r="AE81" s="10"/>
      <c r="AF81" s="11"/>
      <c r="AG81" s="11"/>
      <c r="AH81" s="11"/>
      <c r="AI81" s="11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17.25" customHeight="1">
      <c r="A82" s="160" t="s">
        <v>66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2"/>
      <c r="R82" s="159">
        <f t="shared" si="5"/>
        <v>0</v>
      </c>
      <c r="S82" s="152"/>
      <c r="T82" s="141"/>
      <c r="U82" s="142"/>
      <c r="V82" s="142"/>
      <c r="W82" s="143"/>
      <c r="X82" s="141"/>
      <c r="Y82" s="142"/>
      <c r="Z82" s="142"/>
      <c r="AA82" s="143"/>
      <c r="AB82" s="141"/>
      <c r="AC82" s="143"/>
      <c r="AD82" s="118"/>
      <c r="AE82" s="10"/>
      <c r="AF82" s="11"/>
      <c r="AG82" s="11"/>
      <c r="AH82" s="11"/>
      <c r="AI82" s="11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18.75" customHeight="1">
      <c r="A83" s="172" t="s">
        <v>67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4"/>
      <c r="R83" s="159">
        <f t="shared" si="5"/>
        <v>0</v>
      </c>
      <c r="S83" s="152"/>
      <c r="T83" s="141"/>
      <c r="U83" s="142"/>
      <c r="V83" s="142"/>
      <c r="W83" s="143"/>
      <c r="X83" s="141"/>
      <c r="Y83" s="142"/>
      <c r="Z83" s="142"/>
      <c r="AA83" s="143"/>
      <c r="AB83" s="141"/>
      <c r="AC83" s="143"/>
      <c r="AD83" s="118"/>
      <c r="AE83" s="10"/>
      <c r="AF83" s="11"/>
      <c r="AG83" s="11"/>
      <c r="AH83" s="11"/>
      <c r="AI83" s="11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12.75" customHeight="1">
      <c r="A84" s="2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0"/>
      <c r="AF84" s="11"/>
      <c r="AG84" s="11"/>
      <c r="AH84" s="11"/>
      <c r="AI84" s="11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1.75" customHeight="1">
      <c r="A85" s="21" t="s">
        <v>70</v>
      </c>
      <c r="B85" s="184" t="s">
        <v>71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2"/>
      <c r="AE85" s="10"/>
      <c r="AF85" s="11"/>
      <c r="AG85" s="11"/>
      <c r="AH85" s="11"/>
      <c r="AI85" s="11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10"/>
      <c r="AF86" s="11"/>
      <c r="AG86" s="11"/>
      <c r="AH86" s="11"/>
      <c r="AI86" s="11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19.5" customHeight="1">
      <c r="A87" s="181" t="s">
        <v>72</v>
      </c>
      <c r="B87" s="184" t="s">
        <v>73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2"/>
      <c r="AE87" s="10"/>
      <c r="AF87" s="11"/>
      <c r="AG87" s="11"/>
      <c r="AH87" s="11"/>
      <c r="AI87" s="11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16.5" customHeight="1">
      <c r="A88" s="182"/>
      <c r="B88" s="194" t="s">
        <v>74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20"/>
      <c r="AD88" s="33" t="str">
        <f t="shared" ref="AD88:AD90" si="6">IF(ISERR(AC88/$AD$23),"",(AC88/$AD$23))</f>
        <v/>
      </c>
      <c r="AE88" s="1"/>
      <c r="AF88" s="23"/>
      <c r="AG88" s="23"/>
      <c r="AH88" s="23"/>
      <c r="AI88" s="34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15.75" customHeight="1">
      <c r="A89" s="182"/>
      <c r="B89" s="189" t="s">
        <v>75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18"/>
      <c r="AD89" s="33" t="str">
        <f t="shared" si="6"/>
        <v/>
      </c>
      <c r="AE89" s="1"/>
      <c r="AF89" s="23"/>
      <c r="AG89" s="23"/>
      <c r="AH89" s="23"/>
      <c r="AI89" s="34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17.25" customHeight="1">
      <c r="A90" s="165"/>
      <c r="B90" s="160" t="s">
        <v>76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18"/>
      <c r="AD90" s="33" t="str">
        <f t="shared" si="6"/>
        <v/>
      </c>
      <c r="AE90" s="35"/>
      <c r="AF90" s="11"/>
      <c r="AG90" s="11"/>
      <c r="AH90" s="11"/>
      <c r="AI90" s="11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12.75" customHeight="1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0"/>
      <c r="AF91" s="11"/>
      <c r="AG91" s="11"/>
      <c r="AH91" s="11"/>
      <c r="AI91" s="11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1" customHeight="1">
      <c r="A92" s="21" t="s">
        <v>77</v>
      </c>
      <c r="B92" s="184" t="s">
        <v>78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2"/>
      <c r="AE92" s="10"/>
      <c r="AF92" s="11"/>
      <c r="AG92" s="11"/>
      <c r="AH92" s="11"/>
      <c r="AI92" s="11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15.75" customHeight="1">
      <c r="A93" s="190"/>
      <c r="B93" s="154" t="s">
        <v>79</v>
      </c>
      <c r="C93" s="145"/>
      <c r="D93" s="145"/>
      <c r="E93" s="145"/>
      <c r="F93" s="145"/>
      <c r="G93" s="145"/>
      <c r="H93" s="145"/>
      <c r="I93" s="145"/>
      <c r="J93" s="146"/>
      <c r="K93" s="154" t="s">
        <v>52</v>
      </c>
      <c r="L93" s="145"/>
      <c r="M93" s="146"/>
      <c r="N93" s="171" t="s">
        <v>80</v>
      </c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2"/>
      <c r="AE93" s="10"/>
      <c r="AF93" s="11"/>
      <c r="AG93" s="11"/>
      <c r="AH93" s="11"/>
      <c r="AI93" s="11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54" customHeight="1">
      <c r="A94" s="182"/>
      <c r="B94" s="155"/>
      <c r="C94" s="156"/>
      <c r="D94" s="156"/>
      <c r="E94" s="156"/>
      <c r="F94" s="156"/>
      <c r="G94" s="156"/>
      <c r="H94" s="156"/>
      <c r="I94" s="156"/>
      <c r="J94" s="157"/>
      <c r="K94" s="155"/>
      <c r="L94" s="156"/>
      <c r="M94" s="157"/>
      <c r="N94" s="195" t="s">
        <v>81</v>
      </c>
      <c r="O94" s="151"/>
      <c r="P94" s="151"/>
      <c r="Q94" s="151"/>
      <c r="R94" s="151"/>
      <c r="S94" s="151"/>
      <c r="T94" s="151"/>
      <c r="U94" s="152"/>
      <c r="V94" s="195" t="s">
        <v>82</v>
      </c>
      <c r="W94" s="151"/>
      <c r="X94" s="151"/>
      <c r="Y94" s="151"/>
      <c r="Z94" s="152"/>
      <c r="AA94" s="195" t="s">
        <v>83</v>
      </c>
      <c r="AB94" s="151"/>
      <c r="AC94" s="151"/>
      <c r="AD94" s="152"/>
      <c r="AE94" s="10"/>
      <c r="AF94" s="11"/>
      <c r="AG94" s="11"/>
      <c r="AH94" s="11"/>
      <c r="AI94" s="11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72.75" customHeight="1">
      <c r="A95" s="165"/>
      <c r="B95" s="147"/>
      <c r="C95" s="148"/>
      <c r="D95" s="148"/>
      <c r="E95" s="148"/>
      <c r="F95" s="148"/>
      <c r="G95" s="148"/>
      <c r="H95" s="148"/>
      <c r="I95" s="148"/>
      <c r="J95" s="149"/>
      <c r="K95" s="147"/>
      <c r="L95" s="148"/>
      <c r="M95" s="149"/>
      <c r="N95" s="195" t="s">
        <v>84</v>
      </c>
      <c r="O95" s="151"/>
      <c r="P95" s="152"/>
      <c r="Q95" s="195" t="s">
        <v>85</v>
      </c>
      <c r="R95" s="151"/>
      <c r="S95" s="152"/>
      <c r="T95" s="195" t="s">
        <v>86</v>
      </c>
      <c r="U95" s="152"/>
      <c r="V95" s="195" t="s">
        <v>52</v>
      </c>
      <c r="W95" s="152"/>
      <c r="X95" s="195" t="s">
        <v>87</v>
      </c>
      <c r="Y95" s="151"/>
      <c r="Z95" s="152"/>
      <c r="AA95" s="195" t="s">
        <v>52</v>
      </c>
      <c r="AB95" s="152"/>
      <c r="AC95" s="195" t="s">
        <v>88</v>
      </c>
      <c r="AD95" s="152"/>
      <c r="AE95" s="10"/>
      <c r="AF95" s="11"/>
      <c r="AG95" s="11"/>
      <c r="AH95" s="11"/>
      <c r="AI95" s="11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15.75" customHeight="1">
      <c r="A96" s="36" t="s">
        <v>41</v>
      </c>
      <c r="B96" s="184" t="s">
        <v>89</v>
      </c>
      <c r="C96" s="151"/>
      <c r="D96" s="151"/>
      <c r="E96" s="151"/>
      <c r="F96" s="151"/>
      <c r="G96" s="151"/>
      <c r="H96" s="151"/>
      <c r="I96" s="151"/>
      <c r="J96" s="152"/>
      <c r="K96" s="197">
        <f t="shared" ref="K96:K150" si="7">SUM(N96,Q96,T96,V96,AA96)</f>
        <v>0</v>
      </c>
      <c r="L96" s="151"/>
      <c r="M96" s="152"/>
      <c r="N96" s="191"/>
      <c r="O96" s="142"/>
      <c r="P96" s="143"/>
      <c r="Q96" s="192"/>
      <c r="R96" s="142"/>
      <c r="S96" s="143"/>
      <c r="T96" s="192"/>
      <c r="U96" s="143"/>
      <c r="V96" s="192"/>
      <c r="W96" s="143"/>
      <c r="X96" s="192"/>
      <c r="Y96" s="142"/>
      <c r="Z96" s="143"/>
      <c r="AA96" s="192"/>
      <c r="AB96" s="143"/>
      <c r="AC96" s="192"/>
      <c r="AD96" s="143"/>
      <c r="AE96" s="10"/>
      <c r="AF96" s="11"/>
      <c r="AG96" s="11"/>
      <c r="AH96" s="11"/>
      <c r="AI96" s="11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15.75" customHeight="1">
      <c r="A97" s="196" t="s">
        <v>90</v>
      </c>
      <c r="B97" s="158" t="s">
        <v>91</v>
      </c>
      <c r="C97" s="151"/>
      <c r="D97" s="151"/>
      <c r="E97" s="151"/>
      <c r="F97" s="151"/>
      <c r="G97" s="151"/>
      <c r="H97" s="151"/>
      <c r="I97" s="151"/>
      <c r="J97" s="152"/>
      <c r="K97" s="193">
        <f t="shared" si="7"/>
        <v>0</v>
      </c>
      <c r="L97" s="151"/>
      <c r="M97" s="152"/>
      <c r="N97" s="192"/>
      <c r="O97" s="142"/>
      <c r="P97" s="143"/>
      <c r="Q97" s="192"/>
      <c r="R97" s="142"/>
      <c r="S97" s="143"/>
      <c r="T97" s="192"/>
      <c r="U97" s="143"/>
      <c r="V97" s="192"/>
      <c r="W97" s="143"/>
      <c r="X97" s="192"/>
      <c r="Y97" s="142"/>
      <c r="Z97" s="143"/>
      <c r="AA97" s="192"/>
      <c r="AB97" s="143"/>
      <c r="AC97" s="192"/>
      <c r="AD97" s="143"/>
      <c r="AE97" s="10"/>
      <c r="AF97" s="11"/>
      <c r="AG97" s="11"/>
      <c r="AH97" s="11"/>
      <c r="AI97" s="11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15.75" customHeight="1">
      <c r="A98" s="182"/>
      <c r="B98" s="158" t="s">
        <v>92</v>
      </c>
      <c r="C98" s="151"/>
      <c r="D98" s="151"/>
      <c r="E98" s="151"/>
      <c r="F98" s="151"/>
      <c r="G98" s="151"/>
      <c r="H98" s="151"/>
      <c r="I98" s="151"/>
      <c r="J98" s="152"/>
      <c r="K98" s="193">
        <f t="shared" si="7"/>
        <v>0</v>
      </c>
      <c r="L98" s="151"/>
      <c r="M98" s="152"/>
      <c r="N98" s="192"/>
      <c r="O98" s="142"/>
      <c r="P98" s="143"/>
      <c r="Q98" s="192"/>
      <c r="R98" s="142"/>
      <c r="S98" s="143"/>
      <c r="T98" s="192"/>
      <c r="U98" s="143"/>
      <c r="V98" s="192"/>
      <c r="W98" s="143"/>
      <c r="X98" s="192"/>
      <c r="Y98" s="142"/>
      <c r="Z98" s="143"/>
      <c r="AA98" s="192"/>
      <c r="AB98" s="143"/>
      <c r="AC98" s="192"/>
      <c r="AD98" s="143"/>
      <c r="AE98" s="10"/>
      <c r="AF98" s="11"/>
      <c r="AG98" s="11"/>
      <c r="AH98" s="11"/>
      <c r="AI98" s="11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15.75" customHeight="1">
      <c r="A99" s="182"/>
      <c r="B99" s="158" t="s">
        <v>93</v>
      </c>
      <c r="C99" s="151"/>
      <c r="D99" s="151"/>
      <c r="E99" s="151"/>
      <c r="F99" s="151"/>
      <c r="G99" s="151"/>
      <c r="H99" s="151"/>
      <c r="I99" s="151"/>
      <c r="J99" s="152"/>
      <c r="K99" s="193">
        <f t="shared" si="7"/>
        <v>0</v>
      </c>
      <c r="L99" s="151"/>
      <c r="M99" s="152"/>
      <c r="N99" s="192"/>
      <c r="O99" s="142"/>
      <c r="P99" s="143"/>
      <c r="Q99" s="192"/>
      <c r="R99" s="142"/>
      <c r="S99" s="143"/>
      <c r="T99" s="192"/>
      <c r="U99" s="143"/>
      <c r="V99" s="192"/>
      <c r="W99" s="143"/>
      <c r="X99" s="192"/>
      <c r="Y99" s="142"/>
      <c r="Z99" s="143"/>
      <c r="AA99" s="192"/>
      <c r="AB99" s="143"/>
      <c r="AC99" s="192"/>
      <c r="AD99" s="143"/>
      <c r="AE99" s="10"/>
      <c r="AF99" s="11"/>
      <c r="AG99" s="11"/>
      <c r="AH99" s="11"/>
      <c r="AI99" s="11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15.75" customHeight="1">
      <c r="A100" s="182"/>
      <c r="B100" s="158" t="s">
        <v>94</v>
      </c>
      <c r="C100" s="151"/>
      <c r="D100" s="151"/>
      <c r="E100" s="151"/>
      <c r="F100" s="151"/>
      <c r="G100" s="151"/>
      <c r="H100" s="151"/>
      <c r="I100" s="151"/>
      <c r="J100" s="152"/>
      <c r="K100" s="193">
        <f t="shared" si="7"/>
        <v>0</v>
      </c>
      <c r="L100" s="151"/>
      <c r="M100" s="152"/>
      <c r="N100" s="192"/>
      <c r="O100" s="142"/>
      <c r="P100" s="143"/>
      <c r="Q100" s="192"/>
      <c r="R100" s="142"/>
      <c r="S100" s="143"/>
      <c r="T100" s="192"/>
      <c r="U100" s="143"/>
      <c r="V100" s="192"/>
      <c r="W100" s="143"/>
      <c r="X100" s="192"/>
      <c r="Y100" s="142"/>
      <c r="Z100" s="143"/>
      <c r="AA100" s="192"/>
      <c r="AB100" s="143"/>
      <c r="AC100" s="192"/>
      <c r="AD100" s="143"/>
      <c r="AE100" s="10"/>
      <c r="AF100" s="11"/>
      <c r="AG100" s="11"/>
      <c r="AH100" s="11"/>
      <c r="AI100" s="11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15.75" customHeight="1">
      <c r="A101" s="165"/>
      <c r="B101" s="158" t="s">
        <v>95</v>
      </c>
      <c r="C101" s="151"/>
      <c r="D101" s="151"/>
      <c r="E101" s="151"/>
      <c r="F101" s="151"/>
      <c r="G101" s="151"/>
      <c r="H101" s="151"/>
      <c r="I101" s="151"/>
      <c r="J101" s="152"/>
      <c r="K101" s="193">
        <f t="shared" si="7"/>
        <v>0</v>
      </c>
      <c r="L101" s="151"/>
      <c r="M101" s="152"/>
      <c r="N101" s="192"/>
      <c r="O101" s="142"/>
      <c r="P101" s="143"/>
      <c r="Q101" s="192"/>
      <c r="R101" s="142"/>
      <c r="S101" s="143"/>
      <c r="T101" s="192"/>
      <c r="U101" s="143"/>
      <c r="V101" s="192"/>
      <c r="W101" s="143"/>
      <c r="X101" s="192"/>
      <c r="Y101" s="142"/>
      <c r="Z101" s="143"/>
      <c r="AA101" s="192"/>
      <c r="AB101" s="143"/>
      <c r="AC101" s="192"/>
      <c r="AD101" s="143"/>
      <c r="AE101" s="10"/>
      <c r="AF101" s="11"/>
      <c r="AG101" s="11"/>
      <c r="AH101" s="11"/>
      <c r="AI101" s="11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15.75" customHeight="1">
      <c r="A102" s="36" t="s">
        <v>96</v>
      </c>
      <c r="B102" s="184" t="s">
        <v>97</v>
      </c>
      <c r="C102" s="151"/>
      <c r="D102" s="151"/>
      <c r="E102" s="151"/>
      <c r="F102" s="151"/>
      <c r="G102" s="151"/>
      <c r="H102" s="151"/>
      <c r="I102" s="151"/>
      <c r="J102" s="152"/>
      <c r="K102" s="197">
        <f t="shared" si="7"/>
        <v>0</v>
      </c>
      <c r="L102" s="151"/>
      <c r="M102" s="152"/>
      <c r="N102" s="192"/>
      <c r="O102" s="142"/>
      <c r="P102" s="143"/>
      <c r="Q102" s="192"/>
      <c r="R102" s="142"/>
      <c r="S102" s="143"/>
      <c r="T102" s="192"/>
      <c r="U102" s="143"/>
      <c r="V102" s="192"/>
      <c r="W102" s="143"/>
      <c r="X102" s="192"/>
      <c r="Y102" s="142"/>
      <c r="Z102" s="143"/>
      <c r="AA102" s="192"/>
      <c r="AB102" s="143"/>
      <c r="AC102" s="192"/>
      <c r="AD102" s="143"/>
      <c r="AE102" s="10"/>
      <c r="AF102" s="11"/>
      <c r="AG102" s="11"/>
      <c r="AH102" s="11"/>
      <c r="AI102" s="11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ht="15.75" customHeight="1">
      <c r="A103" s="196" t="s">
        <v>90</v>
      </c>
      <c r="B103" s="158" t="s">
        <v>91</v>
      </c>
      <c r="C103" s="151"/>
      <c r="D103" s="151"/>
      <c r="E103" s="151"/>
      <c r="F103" s="151"/>
      <c r="G103" s="151"/>
      <c r="H103" s="151"/>
      <c r="I103" s="151"/>
      <c r="J103" s="152"/>
      <c r="K103" s="193">
        <f t="shared" si="7"/>
        <v>0</v>
      </c>
      <c r="L103" s="151"/>
      <c r="M103" s="152"/>
      <c r="N103" s="192"/>
      <c r="O103" s="142"/>
      <c r="P103" s="143"/>
      <c r="Q103" s="192"/>
      <c r="R103" s="142"/>
      <c r="S103" s="143"/>
      <c r="T103" s="192"/>
      <c r="U103" s="143"/>
      <c r="V103" s="192"/>
      <c r="W103" s="143"/>
      <c r="X103" s="192"/>
      <c r="Y103" s="142"/>
      <c r="Z103" s="143"/>
      <c r="AA103" s="192"/>
      <c r="AB103" s="143"/>
      <c r="AC103" s="192"/>
      <c r="AD103" s="143"/>
      <c r="AE103" s="10"/>
      <c r="AF103" s="11"/>
      <c r="AG103" s="11"/>
      <c r="AH103" s="11"/>
      <c r="AI103" s="11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15.75" customHeight="1">
      <c r="A104" s="182"/>
      <c r="B104" s="158" t="s">
        <v>92</v>
      </c>
      <c r="C104" s="151"/>
      <c r="D104" s="151"/>
      <c r="E104" s="151"/>
      <c r="F104" s="151"/>
      <c r="G104" s="151"/>
      <c r="H104" s="151"/>
      <c r="I104" s="151"/>
      <c r="J104" s="152"/>
      <c r="K104" s="193">
        <f t="shared" si="7"/>
        <v>0</v>
      </c>
      <c r="L104" s="151"/>
      <c r="M104" s="152"/>
      <c r="N104" s="192"/>
      <c r="O104" s="142"/>
      <c r="P104" s="143"/>
      <c r="Q104" s="192"/>
      <c r="R104" s="142"/>
      <c r="S104" s="143"/>
      <c r="T104" s="192"/>
      <c r="U104" s="143"/>
      <c r="V104" s="192"/>
      <c r="W104" s="143"/>
      <c r="X104" s="192"/>
      <c r="Y104" s="142"/>
      <c r="Z104" s="143"/>
      <c r="AA104" s="192"/>
      <c r="AB104" s="143"/>
      <c r="AC104" s="192"/>
      <c r="AD104" s="143"/>
      <c r="AE104" s="10"/>
      <c r="AF104" s="11"/>
      <c r="AG104" s="11"/>
      <c r="AH104" s="11"/>
      <c r="AI104" s="11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15.75" customHeight="1">
      <c r="A105" s="182"/>
      <c r="B105" s="158" t="s">
        <v>93</v>
      </c>
      <c r="C105" s="151"/>
      <c r="D105" s="151"/>
      <c r="E105" s="151"/>
      <c r="F105" s="151"/>
      <c r="G105" s="151"/>
      <c r="H105" s="151"/>
      <c r="I105" s="151"/>
      <c r="J105" s="152"/>
      <c r="K105" s="193">
        <f t="shared" si="7"/>
        <v>0</v>
      </c>
      <c r="L105" s="151"/>
      <c r="M105" s="152"/>
      <c r="N105" s="192"/>
      <c r="O105" s="142"/>
      <c r="P105" s="143"/>
      <c r="Q105" s="192"/>
      <c r="R105" s="142"/>
      <c r="S105" s="143"/>
      <c r="T105" s="192"/>
      <c r="U105" s="143"/>
      <c r="V105" s="192"/>
      <c r="W105" s="143"/>
      <c r="X105" s="192"/>
      <c r="Y105" s="142"/>
      <c r="Z105" s="143"/>
      <c r="AA105" s="192"/>
      <c r="AB105" s="143"/>
      <c r="AC105" s="192"/>
      <c r="AD105" s="143"/>
      <c r="AE105" s="10"/>
      <c r="AF105" s="11"/>
      <c r="AG105" s="11"/>
      <c r="AH105" s="11"/>
      <c r="AI105" s="11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15.75" customHeight="1">
      <c r="A106" s="182"/>
      <c r="B106" s="158" t="s">
        <v>94</v>
      </c>
      <c r="C106" s="151"/>
      <c r="D106" s="151"/>
      <c r="E106" s="151"/>
      <c r="F106" s="151"/>
      <c r="G106" s="151"/>
      <c r="H106" s="151"/>
      <c r="I106" s="151"/>
      <c r="J106" s="152"/>
      <c r="K106" s="193">
        <f t="shared" si="7"/>
        <v>0</v>
      </c>
      <c r="L106" s="151"/>
      <c r="M106" s="152"/>
      <c r="N106" s="192"/>
      <c r="O106" s="142"/>
      <c r="P106" s="143"/>
      <c r="Q106" s="192"/>
      <c r="R106" s="142"/>
      <c r="S106" s="143"/>
      <c r="T106" s="192"/>
      <c r="U106" s="143"/>
      <c r="V106" s="192"/>
      <c r="W106" s="143"/>
      <c r="X106" s="192"/>
      <c r="Y106" s="142"/>
      <c r="Z106" s="143"/>
      <c r="AA106" s="192"/>
      <c r="AB106" s="143"/>
      <c r="AC106" s="192"/>
      <c r="AD106" s="143"/>
      <c r="AE106" s="10"/>
      <c r="AF106" s="11"/>
      <c r="AG106" s="11"/>
      <c r="AH106" s="11"/>
      <c r="AI106" s="11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15.75" customHeight="1">
      <c r="A107" s="165"/>
      <c r="B107" s="158" t="s">
        <v>95</v>
      </c>
      <c r="C107" s="151"/>
      <c r="D107" s="151"/>
      <c r="E107" s="151"/>
      <c r="F107" s="151"/>
      <c r="G107" s="151"/>
      <c r="H107" s="151"/>
      <c r="I107" s="151"/>
      <c r="J107" s="152"/>
      <c r="K107" s="193">
        <f t="shared" si="7"/>
        <v>0</v>
      </c>
      <c r="L107" s="151"/>
      <c r="M107" s="152"/>
      <c r="N107" s="192"/>
      <c r="O107" s="142"/>
      <c r="P107" s="143"/>
      <c r="Q107" s="192"/>
      <c r="R107" s="142"/>
      <c r="S107" s="143"/>
      <c r="T107" s="192"/>
      <c r="U107" s="143"/>
      <c r="V107" s="192"/>
      <c r="W107" s="143"/>
      <c r="X107" s="192"/>
      <c r="Y107" s="142"/>
      <c r="Z107" s="143"/>
      <c r="AA107" s="192"/>
      <c r="AB107" s="143"/>
      <c r="AC107" s="192"/>
      <c r="AD107" s="143"/>
      <c r="AE107" s="10"/>
      <c r="AF107" s="11"/>
      <c r="AG107" s="11"/>
      <c r="AH107" s="11"/>
      <c r="AI107" s="11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33" customHeight="1">
      <c r="A108" s="36" t="s">
        <v>98</v>
      </c>
      <c r="B108" s="184" t="s">
        <v>99</v>
      </c>
      <c r="C108" s="151"/>
      <c r="D108" s="151"/>
      <c r="E108" s="151"/>
      <c r="F108" s="151"/>
      <c r="G108" s="151"/>
      <c r="H108" s="151"/>
      <c r="I108" s="151"/>
      <c r="J108" s="152"/>
      <c r="K108" s="197">
        <f t="shared" si="7"/>
        <v>0</v>
      </c>
      <c r="L108" s="151"/>
      <c r="M108" s="152"/>
      <c r="N108" s="192"/>
      <c r="O108" s="142"/>
      <c r="P108" s="143"/>
      <c r="Q108" s="192"/>
      <c r="R108" s="142"/>
      <c r="S108" s="143"/>
      <c r="T108" s="192"/>
      <c r="U108" s="143"/>
      <c r="V108" s="192"/>
      <c r="W108" s="143"/>
      <c r="X108" s="192"/>
      <c r="Y108" s="142"/>
      <c r="Z108" s="143"/>
      <c r="AA108" s="192"/>
      <c r="AB108" s="143"/>
      <c r="AC108" s="192"/>
      <c r="AD108" s="143"/>
      <c r="AE108" s="10"/>
      <c r="AF108" s="11"/>
      <c r="AG108" s="11"/>
      <c r="AH108" s="11"/>
      <c r="AI108" s="11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15.75" customHeight="1">
      <c r="A109" s="198" t="s">
        <v>90</v>
      </c>
      <c r="B109" s="158" t="s">
        <v>91</v>
      </c>
      <c r="C109" s="151"/>
      <c r="D109" s="151"/>
      <c r="E109" s="151"/>
      <c r="F109" s="151"/>
      <c r="G109" s="151"/>
      <c r="H109" s="151"/>
      <c r="I109" s="151"/>
      <c r="J109" s="152"/>
      <c r="K109" s="193">
        <f t="shared" si="7"/>
        <v>0</v>
      </c>
      <c r="L109" s="151"/>
      <c r="M109" s="152"/>
      <c r="N109" s="192"/>
      <c r="O109" s="142"/>
      <c r="P109" s="143"/>
      <c r="Q109" s="192"/>
      <c r="R109" s="142"/>
      <c r="S109" s="143"/>
      <c r="T109" s="192"/>
      <c r="U109" s="143"/>
      <c r="V109" s="192"/>
      <c r="W109" s="143"/>
      <c r="X109" s="192"/>
      <c r="Y109" s="142"/>
      <c r="Z109" s="143"/>
      <c r="AA109" s="192"/>
      <c r="AB109" s="143"/>
      <c r="AC109" s="192"/>
      <c r="AD109" s="143"/>
      <c r="AE109" s="10"/>
      <c r="AF109" s="11"/>
      <c r="AG109" s="11"/>
      <c r="AH109" s="11"/>
      <c r="AI109" s="11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15.75" customHeight="1">
      <c r="A110" s="182"/>
      <c r="B110" s="158" t="s">
        <v>92</v>
      </c>
      <c r="C110" s="151"/>
      <c r="D110" s="151"/>
      <c r="E110" s="151"/>
      <c r="F110" s="151"/>
      <c r="G110" s="151"/>
      <c r="H110" s="151"/>
      <c r="I110" s="151"/>
      <c r="J110" s="152"/>
      <c r="K110" s="193">
        <f t="shared" si="7"/>
        <v>0</v>
      </c>
      <c r="L110" s="151"/>
      <c r="M110" s="152"/>
      <c r="N110" s="192"/>
      <c r="O110" s="142"/>
      <c r="P110" s="143"/>
      <c r="Q110" s="192"/>
      <c r="R110" s="142"/>
      <c r="S110" s="143"/>
      <c r="T110" s="192"/>
      <c r="U110" s="143"/>
      <c r="V110" s="192"/>
      <c r="W110" s="143"/>
      <c r="X110" s="192"/>
      <c r="Y110" s="142"/>
      <c r="Z110" s="143"/>
      <c r="AA110" s="192"/>
      <c r="AB110" s="143"/>
      <c r="AC110" s="192"/>
      <c r="AD110" s="143"/>
      <c r="AE110" s="10"/>
      <c r="AF110" s="11"/>
      <c r="AG110" s="11"/>
      <c r="AH110" s="11"/>
      <c r="AI110" s="11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15.75" customHeight="1">
      <c r="A111" s="182"/>
      <c r="B111" s="158" t="s">
        <v>93</v>
      </c>
      <c r="C111" s="151"/>
      <c r="D111" s="151"/>
      <c r="E111" s="151"/>
      <c r="F111" s="151"/>
      <c r="G111" s="151"/>
      <c r="H111" s="151"/>
      <c r="I111" s="151"/>
      <c r="J111" s="152"/>
      <c r="K111" s="193">
        <f t="shared" si="7"/>
        <v>0</v>
      </c>
      <c r="L111" s="151"/>
      <c r="M111" s="152"/>
      <c r="N111" s="192"/>
      <c r="O111" s="142"/>
      <c r="P111" s="143"/>
      <c r="Q111" s="192"/>
      <c r="R111" s="142"/>
      <c r="S111" s="143"/>
      <c r="T111" s="192"/>
      <c r="U111" s="143"/>
      <c r="V111" s="192"/>
      <c r="W111" s="143"/>
      <c r="X111" s="192"/>
      <c r="Y111" s="142"/>
      <c r="Z111" s="143"/>
      <c r="AA111" s="192"/>
      <c r="AB111" s="143"/>
      <c r="AC111" s="192"/>
      <c r="AD111" s="143"/>
      <c r="AE111" s="10"/>
      <c r="AF111" s="11"/>
      <c r="AG111" s="11"/>
      <c r="AH111" s="11"/>
      <c r="AI111" s="11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5.75" customHeight="1">
      <c r="A112" s="182"/>
      <c r="B112" s="158" t="s">
        <v>94</v>
      </c>
      <c r="C112" s="151"/>
      <c r="D112" s="151"/>
      <c r="E112" s="151"/>
      <c r="F112" s="151"/>
      <c r="G112" s="151"/>
      <c r="H112" s="151"/>
      <c r="I112" s="151"/>
      <c r="J112" s="152"/>
      <c r="K112" s="193">
        <f t="shared" si="7"/>
        <v>0</v>
      </c>
      <c r="L112" s="151"/>
      <c r="M112" s="152"/>
      <c r="N112" s="192"/>
      <c r="O112" s="142"/>
      <c r="P112" s="143"/>
      <c r="Q112" s="192"/>
      <c r="R112" s="142"/>
      <c r="S112" s="143"/>
      <c r="T112" s="192"/>
      <c r="U112" s="143"/>
      <c r="V112" s="192"/>
      <c r="W112" s="143"/>
      <c r="X112" s="192"/>
      <c r="Y112" s="142"/>
      <c r="Z112" s="143"/>
      <c r="AA112" s="192"/>
      <c r="AB112" s="143"/>
      <c r="AC112" s="192"/>
      <c r="AD112" s="143"/>
      <c r="AE112" s="10"/>
      <c r="AF112" s="11"/>
      <c r="AG112" s="11"/>
      <c r="AH112" s="11"/>
      <c r="AI112" s="11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5.75" customHeight="1">
      <c r="A113" s="165"/>
      <c r="B113" s="158" t="s">
        <v>95</v>
      </c>
      <c r="C113" s="151"/>
      <c r="D113" s="151"/>
      <c r="E113" s="151"/>
      <c r="F113" s="151"/>
      <c r="G113" s="151"/>
      <c r="H113" s="151"/>
      <c r="I113" s="151"/>
      <c r="J113" s="152"/>
      <c r="K113" s="193">
        <f t="shared" si="7"/>
        <v>0</v>
      </c>
      <c r="L113" s="151"/>
      <c r="M113" s="152"/>
      <c r="N113" s="192"/>
      <c r="O113" s="142"/>
      <c r="P113" s="143"/>
      <c r="Q113" s="192"/>
      <c r="R113" s="142"/>
      <c r="S113" s="143"/>
      <c r="T113" s="192"/>
      <c r="U113" s="143"/>
      <c r="V113" s="192"/>
      <c r="W113" s="143"/>
      <c r="X113" s="192"/>
      <c r="Y113" s="142"/>
      <c r="Z113" s="143"/>
      <c r="AA113" s="192"/>
      <c r="AB113" s="143"/>
      <c r="AC113" s="192"/>
      <c r="AD113" s="143"/>
      <c r="AE113" s="10"/>
      <c r="AF113" s="11"/>
      <c r="AG113" s="11"/>
      <c r="AH113" s="11"/>
      <c r="AI113" s="11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5.75" customHeight="1">
      <c r="A114" s="36" t="s">
        <v>100</v>
      </c>
      <c r="B114" s="184" t="s">
        <v>101</v>
      </c>
      <c r="C114" s="151"/>
      <c r="D114" s="151"/>
      <c r="E114" s="151"/>
      <c r="F114" s="151"/>
      <c r="G114" s="151"/>
      <c r="H114" s="151"/>
      <c r="I114" s="151"/>
      <c r="J114" s="152"/>
      <c r="K114" s="197">
        <f t="shared" si="7"/>
        <v>0</v>
      </c>
      <c r="L114" s="151"/>
      <c r="M114" s="152"/>
      <c r="N114" s="192"/>
      <c r="O114" s="142"/>
      <c r="P114" s="143"/>
      <c r="Q114" s="192"/>
      <c r="R114" s="142"/>
      <c r="S114" s="143"/>
      <c r="T114" s="192"/>
      <c r="U114" s="143"/>
      <c r="V114" s="192"/>
      <c r="W114" s="143"/>
      <c r="X114" s="192"/>
      <c r="Y114" s="142"/>
      <c r="Z114" s="143"/>
      <c r="AA114" s="192"/>
      <c r="AB114" s="143"/>
      <c r="AC114" s="192"/>
      <c r="AD114" s="143"/>
      <c r="AE114" s="10"/>
      <c r="AF114" s="11"/>
      <c r="AG114" s="11"/>
      <c r="AH114" s="11"/>
      <c r="AI114" s="11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5.75" customHeight="1">
      <c r="A115" s="196" t="s">
        <v>90</v>
      </c>
      <c r="B115" s="158" t="s">
        <v>91</v>
      </c>
      <c r="C115" s="151"/>
      <c r="D115" s="151"/>
      <c r="E115" s="151"/>
      <c r="F115" s="151"/>
      <c r="G115" s="151"/>
      <c r="H115" s="151"/>
      <c r="I115" s="151"/>
      <c r="J115" s="152"/>
      <c r="K115" s="193">
        <f t="shared" si="7"/>
        <v>0</v>
      </c>
      <c r="L115" s="151"/>
      <c r="M115" s="152"/>
      <c r="N115" s="192"/>
      <c r="O115" s="142"/>
      <c r="P115" s="143"/>
      <c r="Q115" s="192"/>
      <c r="R115" s="142"/>
      <c r="S115" s="143"/>
      <c r="T115" s="192"/>
      <c r="U115" s="143"/>
      <c r="V115" s="192"/>
      <c r="W115" s="143"/>
      <c r="X115" s="192"/>
      <c r="Y115" s="142"/>
      <c r="Z115" s="143"/>
      <c r="AA115" s="192"/>
      <c r="AB115" s="143"/>
      <c r="AC115" s="192"/>
      <c r="AD115" s="143"/>
      <c r="AE115" s="10"/>
      <c r="AF115" s="11"/>
      <c r="AG115" s="11"/>
      <c r="AH115" s="11"/>
      <c r="AI115" s="11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5.75" customHeight="1">
      <c r="A116" s="182"/>
      <c r="B116" s="158" t="s">
        <v>92</v>
      </c>
      <c r="C116" s="151"/>
      <c r="D116" s="151"/>
      <c r="E116" s="151"/>
      <c r="F116" s="151"/>
      <c r="G116" s="151"/>
      <c r="H116" s="151"/>
      <c r="I116" s="151"/>
      <c r="J116" s="152"/>
      <c r="K116" s="193">
        <f t="shared" si="7"/>
        <v>0</v>
      </c>
      <c r="L116" s="151"/>
      <c r="M116" s="152"/>
      <c r="N116" s="192"/>
      <c r="O116" s="142"/>
      <c r="P116" s="143"/>
      <c r="Q116" s="192"/>
      <c r="R116" s="142"/>
      <c r="S116" s="143"/>
      <c r="T116" s="192"/>
      <c r="U116" s="143"/>
      <c r="V116" s="192"/>
      <c r="W116" s="143"/>
      <c r="X116" s="192"/>
      <c r="Y116" s="142"/>
      <c r="Z116" s="143"/>
      <c r="AA116" s="192"/>
      <c r="AB116" s="143"/>
      <c r="AC116" s="192"/>
      <c r="AD116" s="143"/>
      <c r="AE116" s="10"/>
      <c r="AF116" s="11"/>
      <c r="AG116" s="11"/>
      <c r="AH116" s="11"/>
      <c r="AI116" s="11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5.75" customHeight="1">
      <c r="A117" s="182"/>
      <c r="B117" s="158" t="s">
        <v>93</v>
      </c>
      <c r="C117" s="151"/>
      <c r="D117" s="151"/>
      <c r="E117" s="151"/>
      <c r="F117" s="151"/>
      <c r="G117" s="151"/>
      <c r="H117" s="151"/>
      <c r="I117" s="151"/>
      <c r="J117" s="152"/>
      <c r="K117" s="193">
        <f t="shared" si="7"/>
        <v>0</v>
      </c>
      <c r="L117" s="151"/>
      <c r="M117" s="152"/>
      <c r="N117" s="192"/>
      <c r="O117" s="142"/>
      <c r="P117" s="143"/>
      <c r="Q117" s="192"/>
      <c r="R117" s="142"/>
      <c r="S117" s="143"/>
      <c r="T117" s="192"/>
      <c r="U117" s="143"/>
      <c r="V117" s="192"/>
      <c r="W117" s="143"/>
      <c r="X117" s="192"/>
      <c r="Y117" s="142"/>
      <c r="Z117" s="143"/>
      <c r="AA117" s="192"/>
      <c r="AB117" s="143"/>
      <c r="AC117" s="192"/>
      <c r="AD117" s="143"/>
      <c r="AE117" s="10"/>
      <c r="AF117" s="11"/>
      <c r="AG117" s="11"/>
      <c r="AH117" s="11"/>
      <c r="AI117" s="11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5.75" customHeight="1">
      <c r="A118" s="182"/>
      <c r="B118" s="158" t="s">
        <v>94</v>
      </c>
      <c r="C118" s="151"/>
      <c r="D118" s="151"/>
      <c r="E118" s="151"/>
      <c r="F118" s="151"/>
      <c r="G118" s="151"/>
      <c r="H118" s="151"/>
      <c r="I118" s="151"/>
      <c r="J118" s="152"/>
      <c r="K118" s="193">
        <f t="shared" si="7"/>
        <v>0</v>
      </c>
      <c r="L118" s="151"/>
      <c r="M118" s="152"/>
      <c r="N118" s="192"/>
      <c r="O118" s="142"/>
      <c r="P118" s="143"/>
      <c r="Q118" s="192"/>
      <c r="R118" s="142"/>
      <c r="S118" s="143"/>
      <c r="T118" s="192"/>
      <c r="U118" s="143"/>
      <c r="V118" s="192"/>
      <c r="W118" s="143"/>
      <c r="X118" s="192"/>
      <c r="Y118" s="142"/>
      <c r="Z118" s="143"/>
      <c r="AA118" s="192"/>
      <c r="AB118" s="143"/>
      <c r="AC118" s="192"/>
      <c r="AD118" s="143"/>
      <c r="AE118" s="10"/>
      <c r="AF118" s="11"/>
      <c r="AG118" s="11"/>
      <c r="AH118" s="11"/>
      <c r="AI118" s="11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5.75" customHeight="1">
      <c r="A119" s="165"/>
      <c r="B119" s="158" t="s">
        <v>95</v>
      </c>
      <c r="C119" s="151"/>
      <c r="D119" s="151"/>
      <c r="E119" s="151"/>
      <c r="F119" s="151"/>
      <c r="G119" s="151"/>
      <c r="H119" s="151"/>
      <c r="I119" s="151"/>
      <c r="J119" s="152"/>
      <c r="K119" s="193">
        <f t="shared" si="7"/>
        <v>0</v>
      </c>
      <c r="L119" s="151"/>
      <c r="M119" s="152"/>
      <c r="N119" s="192"/>
      <c r="O119" s="142"/>
      <c r="P119" s="143"/>
      <c r="Q119" s="192"/>
      <c r="R119" s="142"/>
      <c r="S119" s="143"/>
      <c r="T119" s="192"/>
      <c r="U119" s="143"/>
      <c r="V119" s="192"/>
      <c r="W119" s="143"/>
      <c r="X119" s="192"/>
      <c r="Y119" s="142"/>
      <c r="Z119" s="143"/>
      <c r="AA119" s="192"/>
      <c r="AB119" s="143"/>
      <c r="AC119" s="192"/>
      <c r="AD119" s="143"/>
      <c r="AE119" s="10"/>
      <c r="AF119" s="11"/>
      <c r="AG119" s="11"/>
      <c r="AH119" s="11"/>
      <c r="AI119" s="11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5.75" customHeight="1">
      <c r="A120" s="36" t="s">
        <v>102</v>
      </c>
      <c r="B120" s="184" t="s">
        <v>103</v>
      </c>
      <c r="C120" s="151"/>
      <c r="D120" s="151"/>
      <c r="E120" s="151"/>
      <c r="F120" s="151"/>
      <c r="G120" s="151"/>
      <c r="H120" s="151"/>
      <c r="I120" s="151"/>
      <c r="J120" s="152"/>
      <c r="K120" s="197">
        <f t="shared" si="7"/>
        <v>0</v>
      </c>
      <c r="L120" s="151"/>
      <c r="M120" s="152"/>
      <c r="N120" s="192"/>
      <c r="O120" s="142"/>
      <c r="P120" s="143"/>
      <c r="Q120" s="192"/>
      <c r="R120" s="142"/>
      <c r="S120" s="143"/>
      <c r="T120" s="192"/>
      <c r="U120" s="143"/>
      <c r="V120" s="192"/>
      <c r="W120" s="143"/>
      <c r="X120" s="192"/>
      <c r="Y120" s="142"/>
      <c r="Z120" s="143"/>
      <c r="AA120" s="192"/>
      <c r="AB120" s="143"/>
      <c r="AC120" s="192"/>
      <c r="AD120" s="143"/>
      <c r="AE120" s="10"/>
      <c r="AF120" s="11"/>
      <c r="AG120" s="11"/>
      <c r="AH120" s="11"/>
      <c r="AI120" s="11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5.75" customHeight="1">
      <c r="A121" s="196" t="s">
        <v>90</v>
      </c>
      <c r="B121" s="158" t="s">
        <v>91</v>
      </c>
      <c r="C121" s="151"/>
      <c r="D121" s="151"/>
      <c r="E121" s="151"/>
      <c r="F121" s="151"/>
      <c r="G121" s="151"/>
      <c r="H121" s="151"/>
      <c r="I121" s="151"/>
      <c r="J121" s="152"/>
      <c r="K121" s="193">
        <f t="shared" si="7"/>
        <v>0</v>
      </c>
      <c r="L121" s="151"/>
      <c r="M121" s="152"/>
      <c r="N121" s="192"/>
      <c r="O121" s="142"/>
      <c r="P121" s="143"/>
      <c r="Q121" s="192"/>
      <c r="R121" s="142"/>
      <c r="S121" s="143"/>
      <c r="T121" s="192"/>
      <c r="U121" s="143"/>
      <c r="V121" s="192"/>
      <c r="W121" s="143"/>
      <c r="X121" s="192"/>
      <c r="Y121" s="142"/>
      <c r="Z121" s="143"/>
      <c r="AA121" s="192"/>
      <c r="AB121" s="143"/>
      <c r="AC121" s="192"/>
      <c r="AD121" s="143"/>
      <c r="AE121" s="10"/>
      <c r="AF121" s="11"/>
      <c r="AG121" s="11"/>
      <c r="AH121" s="11"/>
      <c r="AI121" s="11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5.75" customHeight="1">
      <c r="A122" s="182"/>
      <c r="B122" s="158" t="s">
        <v>92</v>
      </c>
      <c r="C122" s="151"/>
      <c r="D122" s="151"/>
      <c r="E122" s="151"/>
      <c r="F122" s="151"/>
      <c r="G122" s="151"/>
      <c r="H122" s="151"/>
      <c r="I122" s="151"/>
      <c r="J122" s="152"/>
      <c r="K122" s="193">
        <f t="shared" si="7"/>
        <v>0</v>
      </c>
      <c r="L122" s="151"/>
      <c r="M122" s="152"/>
      <c r="N122" s="192"/>
      <c r="O122" s="142"/>
      <c r="P122" s="143"/>
      <c r="Q122" s="192"/>
      <c r="R122" s="142"/>
      <c r="S122" s="143"/>
      <c r="T122" s="192"/>
      <c r="U122" s="143"/>
      <c r="V122" s="192"/>
      <c r="W122" s="143"/>
      <c r="X122" s="192"/>
      <c r="Y122" s="142"/>
      <c r="Z122" s="143"/>
      <c r="AA122" s="192"/>
      <c r="AB122" s="143"/>
      <c r="AC122" s="192"/>
      <c r="AD122" s="143"/>
      <c r="AE122" s="10"/>
      <c r="AF122" s="11"/>
      <c r="AG122" s="11"/>
      <c r="AH122" s="11"/>
      <c r="AI122" s="11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5.75" customHeight="1">
      <c r="A123" s="182"/>
      <c r="B123" s="158" t="s">
        <v>93</v>
      </c>
      <c r="C123" s="151"/>
      <c r="D123" s="151"/>
      <c r="E123" s="151"/>
      <c r="F123" s="151"/>
      <c r="G123" s="151"/>
      <c r="H123" s="151"/>
      <c r="I123" s="151"/>
      <c r="J123" s="152"/>
      <c r="K123" s="193">
        <f t="shared" si="7"/>
        <v>0</v>
      </c>
      <c r="L123" s="151"/>
      <c r="M123" s="152"/>
      <c r="N123" s="192"/>
      <c r="O123" s="142"/>
      <c r="P123" s="143"/>
      <c r="Q123" s="192"/>
      <c r="R123" s="142"/>
      <c r="S123" s="143"/>
      <c r="T123" s="192"/>
      <c r="U123" s="143"/>
      <c r="V123" s="192"/>
      <c r="W123" s="143"/>
      <c r="X123" s="192"/>
      <c r="Y123" s="142"/>
      <c r="Z123" s="143"/>
      <c r="AA123" s="192"/>
      <c r="AB123" s="143"/>
      <c r="AC123" s="192"/>
      <c r="AD123" s="143"/>
      <c r="AE123" s="10"/>
      <c r="AF123" s="11"/>
      <c r="AG123" s="11"/>
      <c r="AH123" s="11"/>
      <c r="AI123" s="11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5.75" customHeight="1">
      <c r="A124" s="182"/>
      <c r="B124" s="158" t="s">
        <v>94</v>
      </c>
      <c r="C124" s="151"/>
      <c r="D124" s="151"/>
      <c r="E124" s="151"/>
      <c r="F124" s="151"/>
      <c r="G124" s="151"/>
      <c r="H124" s="151"/>
      <c r="I124" s="151"/>
      <c r="J124" s="152"/>
      <c r="K124" s="193">
        <f t="shared" si="7"/>
        <v>0</v>
      </c>
      <c r="L124" s="151"/>
      <c r="M124" s="152"/>
      <c r="N124" s="192"/>
      <c r="O124" s="142"/>
      <c r="P124" s="143"/>
      <c r="Q124" s="192"/>
      <c r="R124" s="142"/>
      <c r="S124" s="143"/>
      <c r="T124" s="192"/>
      <c r="U124" s="143"/>
      <c r="V124" s="192"/>
      <c r="W124" s="143"/>
      <c r="X124" s="192"/>
      <c r="Y124" s="142"/>
      <c r="Z124" s="143"/>
      <c r="AA124" s="192"/>
      <c r="AB124" s="143"/>
      <c r="AC124" s="192"/>
      <c r="AD124" s="143"/>
      <c r="AE124" s="10"/>
      <c r="AF124" s="11"/>
      <c r="AG124" s="11"/>
      <c r="AH124" s="11"/>
      <c r="AI124" s="11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5.75" customHeight="1">
      <c r="A125" s="165"/>
      <c r="B125" s="158" t="s">
        <v>95</v>
      </c>
      <c r="C125" s="151"/>
      <c r="D125" s="151"/>
      <c r="E125" s="151"/>
      <c r="F125" s="151"/>
      <c r="G125" s="151"/>
      <c r="H125" s="151"/>
      <c r="I125" s="151"/>
      <c r="J125" s="152"/>
      <c r="K125" s="193">
        <f t="shared" si="7"/>
        <v>0</v>
      </c>
      <c r="L125" s="151"/>
      <c r="M125" s="152"/>
      <c r="N125" s="192"/>
      <c r="O125" s="142"/>
      <c r="P125" s="143"/>
      <c r="Q125" s="192"/>
      <c r="R125" s="142"/>
      <c r="S125" s="143"/>
      <c r="T125" s="192"/>
      <c r="U125" s="143"/>
      <c r="V125" s="192"/>
      <c r="W125" s="143"/>
      <c r="X125" s="192"/>
      <c r="Y125" s="142"/>
      <c r="Z125" s="143"/>
      <c r="AA125" s="192"/>
      <c r="AB125" s="143"/>
      <c r="AC125" s="192"/>
      <c r="AD125" s="143"/>
      <c r="AE125" s="10"/>
      <c r="AF125" s="11"/>
      <c r="AG125" s="11"/>
      <c r="AH125" s="11"/>
      <c r="AI125" s="11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5.75" customHeight="1">
      <c r="A126" s="36" t="s">
        <v>104</v>
      </c>
      <c r="B126" s="184" t="s">
        <v>105</v>
      </c>
      <c r="C126" s="151"/>
      <c r="D126" s="151"/>
      <c r="E126" s="151"/>
      <c r="F126" s="151"/>
      <c r="G126" s="151"/>
      <c r="H126" s="151"/>
      <c r="I126" s="151"/>
      <c r="J126" s="152"/>
      <c r="K126" s="197">
        <f t="shared" si="7"/>
        <v>0</v>
      </c>
      <c r="L126" s="151"/>
      <c r="M126" s="152"/>
      <c r="N126" s="192"/>
      <c r="O126" s="142"/>
      <c r="P126" s="143"/>
      <c r="Q126" s="192"/>
      <c r="R126" s="142"/>
      <c r="S126" s="143"/>
      <c r="T126" s="192"/>
      <c r="U126" s="143"/>
      <c r="V126" s="192"/>
      <c r="W126" s="143"/>
      <c r="X126" s="192"/>
      <c r="Y126" s="142"/>
      <c r="Z126" s="143"/>
      <c r="AA126" s="192"/>
      <c r="AB126" s="143"/>
      <c r="AC126" s="192"/>
      <c r="AD126" s="143"/>
      <c r="AE126" s="10"/>
      <c r="AF126" s="11"/>
      <c r="AG126" s="11"/>
      <c r="AH126" s="11"/>
      <c r="AI126" s="11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5.75" customHeight="1">
      <c r="A127" s="196" t="s">
        <v>90</v>
      </c>
      <c r="B127" s="158" t="s">
        <v>91</v>
      </c>
      <c r="C127" s="151"/>
      <c r="D127" s="151"/>
      <c r="E127" s="151"/>
      <c r="F127" s="151"/>
      <c r="G127" s="151"/>
      <c r="H127" s="151"/>
      <c r="I127" s="151"/>
      <c r="J127" s="152"/>
      <c r="K127" s="193">
        <f t="shared" si="7"/>
        <v>0</v>
      </c>
      <c r="L127" s="151"/>
      <c r="M127" s="152"/>
      <c r="N127" s="192"/>
      <c r="O127" s="142"/>
      <c r="P127" s="143"/>
      <c r="Q127" s="192"/>
      <c r="R127" s="142"/>
      <c r="S127" s="143"/>
      <c r="T127" s="192"/>
      <c r="U127" s="143"/>
      <c r="V127" s="192"/>
      <c r="W127" s="143"/>
      <c r="X127" s="192"/>
      <c r="Y127" s="142"/>
      <c r="Z127" s="143"/>
      <c r="AA127" s="192"/>
      <c r="AB127" s="143"/>
      <c r="AC127" s="192"/>
      <c r="AD127" s="143"/>
      <c r="AE127" s="10"/>
      <c r="AF127" s="11"/>
      <c r="AG127" s="11"/>
      <c r="AH127" s="11"/>
      <c r="AI127" s="11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5.75" customHeight="1">
      <c r="A128" s="182"/>
      <c r="B128" s="158" t="s">
        <v>92</v>
      </c>
      <c r="C128" s="151"/>
      <c r="D128" s="151"/>
      <c r="E128" s="151"/>
      <c r="F128" s="151"/>
      <c r="G128" s="151"/>
      <c r="H128" s="151"/>
      <c r="I128" s="151"/>
      <c r="J128" s="152"/>
      <c r="K128" s="193">
        <f t="shared" si="7"/>
        <v>0</v>
      </c>
      <c r="L128" s="151"/>
      <c r="M128" s="152"/>
      <c r="N128" s="192"/>
      <c r="O128" s="142"/>
      <c r="P128" s="143"/>
      <c r="Q128" s="192"/>
      <c r="R128" s="142"/>
      <c r="S128" s="143"/>
      <c r="T128" s="192"/>
      <c r="U128" s="143"/>
      <c r="V128" s="192"/>
      <c r="W128" s="143"/>
      <c r="X128" s="192"/>
      <c r="Y128" s="142"/>
      <c r="Z128" s="143"/>
      <c r="AA128" s="192"/>
      <c r="AB128" s="143"/>
      <c r="AC128" s="192"/>
      <c r="AD128" s="143"/>
      <c r="AE128" s="10"/>
      <c r="AF128" s="11"/>
      <c r="AG128" s="11"/>
      <c r="AH128" s="11"/>
      <c r="AI128" s="11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5.75" customHeight="1">
      <c r="A129" s="182"/>
      <c r="B129" s="158" t="s">
        <v>94</v>
      </c>
      <c r="C129" s="151"/>
      <c r="D129" s="151"/>
      <c r="E129" s="151"/>
      <c r="F129" s="151"/>
      <c r="G129" s="151"/>
      <c r="H129" s="151"/>
      <c r="I129" s="151"/>
      <c r="J129" s="152"/>
      <c r="K129" s="193">
        <f t="shared" si="7"/>
        <v>0</v>
      </c>
      <c r="L129" s="151"/>
      <c r="M129" s="152"/>
      <c r="N129" s="192"/>
      <c r="O129" s="142"/>
      <c r="P129" s="143"/>
      <c r="Q129" s="192"/>
      <c r="R129" s="142"/>
      <c r="S129" s="143"/>
      <c r="T129" s="192"/>
      <c r="U129" s="143"/>
      <c r="V129" s="192"/>
      <c r="W129" s="143"/>
      <c r="X129" s="192"/>
      <c r="Y129" s="142"/>
      <c r="Z129" s="143"/>
      <c r="AA129" s="192"/>
      <c r="AB129" s="143"/>
      <c r="AC129" s="192"/>
      <c r="AD129" s="143"/>
      <c r="AE129" s="10"/>
      <c r="AF129" s="11"/>
      <c r="AG129" s="11"/>
      <c r="AH129" s="11"/>
      <c r="AI129" s="11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5.75" customHeight="1">
      <c r="A130" s="165"/>
      <c r="B130" s="158" t="s">
        <v>95</v>
      </c>
      <c r="C130" s="151"/>
      <c r="D130" s="151"/>
      <c r="E130" s="151"/>
      <c r="F130" s="151"/>
      <c r="G130" s="151"/>
      <c r="H130" s="151"/>
      <c r="I130" s="151"/>
      <c r="J130" s="152"/>
      <c r="K130" s="193">
        <f t="shared" si="7"/>
        <v>0</v>
      </c>
      <c r="L130" s="151"/>
      <c r="M130" s="152"/>
      <c r="N130" s="192"/>
      <c r="O130" s="142"/>
      <c r="P130" s="143"/>
      <c r="Q130" s="192"/>
      <c r="R130" s="142"/>
      <c r="S130" s="143"/>
      <c r="T130" s="192"/>
      <c r="U130" s="143"/>
      <c r="V130" s="192"/>
      <c r="W130" s="143"/>
      <c r="X130" s="192"/>
      <c r="Y130" s="142"/>
      <c r="Z130" s="143"/>
      <c r="AA130" s="192"/>
      <c r="AB130" s="143"/>
      <c r="AC130" s="192"/>
      <c r="AD130" s="143"/>
      <c r="AE130" s="10"/>
      <c r="AF130" s="11"/>
      <c r="AG130" s="11"/>
      <c r="AH130" s="11"/>
      <c r="AI130" s="11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1:55" ht="18.75" customHeight="1">
      <c r="A131" s="36" t="s">
        <v>106</v>
      </c>
      <c r="B131" s="184" t="s">
        <v>107</v>
      </c>
      <c r="C131" s="151"/>
      <c r="D131" s="151"/>
      <c r="E131" s="151"/>
      <c r="F131" s="151"/>
      <c r="G131" s="151"/>
      <c r="H131" s="151"/>
      <c r="I131" s="151"/>
      <c r="J131" s="152"/>
      <c r="K131" s="197">
        <f t="shared" si="7"/>
        <v>0</v>
      </c>
      <c r="L131" s="151"/>
      <c r="M131" s="152"/>
      <c r="N131" s="192"/>
      <c r="O131" s="142"/>
      <c r="P131" s="143"/>
      <c r="Q131" s="192"/>
      <c r="R131" s="142"/>
      <c r="S131" s="143"/>
      <c r="T131" s="192"/>
      <c r="U131" s="143"/>
      <c r="V131" s="192"/>
      <c r="W131" s="143"/>
      <c r="X131" s="192"/>
      <c r="Y131" s="142"/>
      <c r="Z131" s="143"/>
      <c r="AA131" s="192"/>
      <c r="AB131" s="143"/>
      <c r="AC131" s="192"/>
      <c r="AD131" s="143"/>
      <c r="AE131" s="10"/>
      <c r="AF131" s="11"/>
      <c r="AG131" s="11"/>
      <c r="AH131" s="11"/>
      <c r="AI131" s="11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1:55" ht="15.75" customHeight="1">
      <c r="A132" s="196" t="s">
        <v>90</v>
      </c>
      <c r="B132" s="158" t="s">
        <v>91</v>
      </c>
      <c r="C132" s="151"/>
      <c r="D132" s="151"/>
      <c r="E132" s="151"/>
      <c r="F132" s="151"/>
      <c r="G132" s="151"/>
      <c r="H132" s="151"/>
      <c r="I132" s="151"/>
      <c r="J132" s="152"/>
      <c r="K132" s="193">
        <f t="shared" si="7"/>
        <v>0</v>
      </c>
      <c r="L132" s="151"/>
      <c r="M132" s="152"/>
      <c r="N132" s="192"/>
      <c r="O132" s="142"/>
      <c r="P132" s="143"/>
      <c r="Q132" s="192"/>
      <c r="R132" s="142"/>
      <c r="S132" s="143"/>
      <c r="T132" s="192"/>
      <c r="U132" s="143"/>
      <c r="V132" s="192"/>
      <c r="W132" s="143"/>
      <c r="X132" s="192"/>
      <c r="Y132" s="142"/>
      <c r="Z132" s="143"/>
      <c r="AA132" s="192"/>
      <c r="AB132" s="143"/>
      <c r="AC132" s="192"/>
      <c r="AD132" s="143"/>
      <c r="AE132" s="10"/>
      <c r="AF132" s="11"/>
      <c r="AG132" s="11"/>
      <c r="AH132" s="11"/>
      <c r="AI132" s="11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1:55" ht="15.75" customHeight="1">
      <c r="A133" s="182"/>
      <c r="B133" s="158" t="s">
        <v>92</v>
      </c>
      <c r="C133" s="151"/>
      <c r="D133" s="151"/>
      <c r="E133" s="151"/>
      <c r="F133" s="151"/>
      <c r="G133" s="151"/>
      <c r="H133" s="151"/>
      <c r="I133" s="151"/>
      <c r="J133" s="152"/>
      <c r="K133" s="193">
        <f t="shared" si="7"/>
        <v>0</v>
      </c>
      <c r="L133" s="151"/>
      <c r="M133" s="152"/>
      <c r="N133" s="192"/>
      <c r="O133" s="142"/>
      <c r="P133" s="143"/>
      <c r="Q133" s="192"/>
      <c r="R133" s="142"/>
      <c r="S133" s="143"/>
      <c r="T133" s="192"/>
      <c r="U133" s="143"/>
      <c r="V133" s="192"/>
      <c r="W133" s="143"/>
      <c r="X133" s="192"/>
      <c r="Y133" s="142"/>
      <c r="Z133" s="143"/>
      <c r="AA133" s="192"/>
      <c r="AB133" s="143"/>
      <c r="AC133" s="192"/>
      <c r="AD133" s="143"/>
      <c r="AE133" s="10"/>
      <c r="AF133" s="11"/>
      <c r="AG133" s="11"/>
      <c r="AH133" s="11"/>
      <c r="AI133" s="11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1:55" ht="15.75" customHeight="1">
      <c r="A134" s="182"/>
      <c r="B134" s="158" t="s">
        <v>93</v>
      </c>
      <c r="C134" s="151"/>
      <c r="D134" s="151"/>
      <c r="E134" s="151"/>
      <c r="F134" s="151"/>
      <c r="G134" s="151"/>
      <c r="H134" s="151"/>
      <c r="I134" s="151"/>
      <c r="J134" s="152"/>
      <c r="K134" s="193">
        <f t="shared" si="7"/>
        <v>0</v>
      </c>
      <c r="L134" s="151"/>
      <c r="M134" s="152"/>
      <c r="N134" s="192"/>
      <c r="O134" s="142"/>
      <c r="P134" s="143"/>
      <c r="Q134" s="192"/>
      <c r="R134" s="142"/>
      <c r="S134" s="143"/>
      <c r="T134" s="192"/>
      <c r="U134" s="143"/>
      <c r="V134" s="192"/>
      <c r="W134" s="143"/>
      <c r="X134" s="192"/>
      <c r="Y134" s="142"/>
      <c r="Z134" s="143"/>
      <c r="AA134" s="192"/>
      <c r="AB134" s="143"/>
      <c r="AC134" s="192"/>
      <c r="AD134" s="143"/>
      <c r="AE134" s="10"/>
      <c r="AF134" s="11"/>
      <c r="AG134" s="11"/>
      <c r="AH134" s="11"/>
      <c r="AI134" s="11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1:55" ht="15.75" customHeight="1">
      <c r="A135" s="165"/>
      <c r="B135" s="158" t="s">
        <v>94</v>
      </c>
      <c r="C135" s="151"/>
      <c r="D135" s="151"/>
      <c r="E135" s="151"/>
      <c r="F135" s="151"/>
      <c r="G135" s="151"/>
      <c r="H135" s="151"/>
      <c r="I135" s="151"/>
      <c r="J135" s="152"/>
      <c r="K135" s="193">
        <f t="shared" si="7"/>
        <v>0</v>
      </c>
      <c r="L135" s="151"/>
      <c r="M135" s="152"/>
      <c r="N135" s="192"/>
      <c r="O135" s="142"/>
      <c r="P135" s="143"/>
      <c r="Q135" s="192"/>
      <c r="R135" s="142"/>
      <c r="S135" s="143"/>
      <c r="T135" s="192"/>
      <c r="U135" s="143"/>
      <c r="V135" s="192"/>
      <c r="W135" s="143"/>
      <c r="X135" s="192"/>
      <c r="Y135" s="142"/>
      <c r="Z135" s="143"/>
      <c r="AA135" s="192"/>
      <c r="AB135" s="143"/>
      <c r="AC135" s="192"/>
      <c r="AD135" s="143"/>
      <c r="AE135" s="10"/>
      <c r="AF135" s="11"/>
      <c r="AG135" s="11"/>
      <c r="AH135" s="11"/>
      <c r="AI135" s="11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1:55" ht="15.75" customHeight="1">
      <c r="A136" s="36" t="s">
        <v>108</v>
      </c>
      <c r="B136" s="184" t="s">
        <v>109</v>
      </c>
      <c r="C136" s="151"/>
      <c r="D136" s="151"/>
      <c r="E136" s="151"/>
      <c r="F136" s="151"/>
      <c r="G136" s="151"/>
      <c r="H136" s="151"/>
      <c r="I136" s="151"/>
      <c r="J136" s="152"/>
      <c r="K136" s="197">
        <f t="shared" si="7"/>
        <v>0</v>
      </c>
      <c r="L136" s="151"/>
      <c r="M136" s="152"/>
      <c r="N136" s="192"/>
      <c r="O136" s="142"/>
      <c r="P136" s="143"/>
      <c r="Q136" s="192"/>
      <c r="R136" s="142"/>
      <c r="S136" s="143"/>
      <c r="T136" s="192"/>
      <c r="U136" s="143"/>
      <c r="V136" s="192"/>
      <c r="W136" s="143"/>
      <c r="X136" s="192"/>
      <c r="Y136" s="142"/>
      <c r="Z136" s="143"/>
      <c r="AA136" s="192"/>
      <c r="AB136" s="143"/>
      <c r="AC136" s="192"/>
      <c r="AD136" s="143"/>
      <c r="AE136" s="10"/>
      <c r="AF136" s="11"/>
      <c r="AG136" s="11"/>
      <c r="AH136" s="11"/>
      <c r="AI136" s="11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1:55" ht="15.75" customHeight="1">
      <c r="A137" s="196" t="s">
        <v>90</v>
      </c>
      <c r="B137" s="158" t="s">
        <v>91</v>
      </c>
      <c r="C137" s="151"/>
      <c r="D137" s="151"/>
      <c r="E137" s="151"/>
      <c r="F137" s="151"/>
      <c r="G137" s="151"/>
      <c r="H137" s="151"/>
      <c r="I137" s="151"/>
      <c r="J137" s="152"/>
      <c r="K137" s="193">
        <f t="shared" si="7"/>
        <v>0</v>
      </c>
      <c r="L137" s="151"/>
      <c r="M137" s="152"/>
      <c r="N137" s="192"/>
      <c r="O137" s="142"/>
      <c r="P137" s="143"/>
      <c r="Q137" s="192"/>
      <c r="R137" s="142"/>
      <c r="S137" s="143"/>
      <c r="T137" s="192"/>
      <c r="U137" s="143"/>
      <c r="V137" s="192"/>
      <c r="W137" s="143"/>
      <c r="X137" s="192"/>
      <c r="Y137" s="142"/>
      <c r="Z137" s="143"/>
      <c r="AA137" s="192"/>
      <c r="AB137" s="143"/>
      <c r="AC137" s="192"/>
      <c r="AD137" s="143"/>
      <c r="AE137" s="10"/>
      <c r="AF137" s="11"/>
      <c r="AG137" s="11"/>
      <c r="AH137" s="11"/>
      <c r="AI137" s="11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1:55" ht="15.75" customHeight="1">
      <c r="A138" s="182"/>
      <c r="B138" s="158" t="s">
        <v>94</v>
      </c>
      <c r="C138" s="151"/>
      <c r="D138" s="151"/>
      <c r="E138" s="151"/>
      <c r="F138" s="151"/>
      <c r="G138" s="151"/>
      <c r="H138" s="151"/>
      <c r="I138" s="151"/>
      <c r="J138" s="152"/>
      <c r="K138" s="193">
        <f t="shared" si="7"/>
        <v>0</v>
      </c>
      <c r="L138" s="151"/>
      <c r="M138" s="152"/>
      <c r="N138" s="192"/>
      <c r="O138" s="142"/>
      <c r="P138" s="143"/>
      <c r="Q138" s="192"/>
      <c r="R138" s="142"/>
      <c r="S138" s="143"/>
      <c r="T138" s="192"/>
      <c r="U138" s="143"/>
      <c r="V138" s="192"/>
      <c r="W138" s="143"/>
      <c r="X138" s="192"/>
      <c r="Y138" s="142"/>
      <c r="Z138" s="143"/>
      <c r="AA138" s="192"/>
      <c r="AB138" s="143"/>
      <c r="AC138" s="192"/>
      <c r="AD138" s="143"/>
      <c r="AE138" s="10"/>
      <c r="AF138" s="11"/>
      <c r="AG138" s="11"/>
      <c r="AH138" s="11"/>
      <c r="AI138" s="11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ht="15.75" customHeight="1">
      <c r="A139" s="165"/>
      <c r="B139" s="158" t="s">
        <v>95</v>
      </c>
      <c r="C139" s="151"/>
      <c r="D139" s="151"/>
      <c r="E139" s="151"/>
      <c r="F139" s="151"/>
      <c r="G139" s="151"/>
      <c r="H139" s="151"/>
      <c r="I139" s="151"/>
      <c r="J139" s="152"/>
      <c r="K139" s="193">
        <f t="shared" si="7"/>
        <v>0</v>
      </c>
      <c r="L139" s="151"/>
      <c r="M139" s="152"/>
      <c r="N139" s="192"/>
      <c r="O139" s="142"/>
      <c r="P139" s="143"/>
      <c r="Q139" s="192"/>
      <c r="R139" s="142"/>
      <c r="S139" s="143"/>
      <c r="T139" s="192"/>
      <c r="U139" s="143"/>
      <c r="V139" s="192"/>
      <c r="W139" s="143"/>
      <c r="X139" s="192"/>
      <c r="Y139" s="142"/>
      <c r="Z139" s="143"/>
      <c r="AA139" s="192"/>
      <c r="AB139" s="143"/>
      <c r="AC139" s="192"/>
      <c r="AD139" s="143"/>
      <c r="AE139" s="10"/>
      <c r="AF139" s="11"/>
      <c r="AG139" s="11"/>
      <c r="AH139" s="11"/>
      <c r="AI139" s="11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55" ht="15.75" customHeight="1">
      <c r="A140" s="36" t="s">
        <v>110</v>
      </c>
      <c r="B140" s="184" t="s">
        <v>111</v>
      </c>
      <c r="C140" s="151"/>
      <c r="D140" s="151"/>
      <c r="E140" s="151"/>
      <c r="F140" s="151"/>
      <c r="G140" s="151"/>
      <c r="H140" s="151"/>
      <c r="I140" s="151"/>
      <c r="J140" s="152"/>
      <c r="K140" s="197">
        <f t="shared" si="7"/>
        <v>0</v>
      </c>
      <c r="L140" s="151"/>
      <c r="M140" s="152"/>
      <c r="N140" s="192"/>
      <c r="O140" s="142"/>
      <c r="P140" s="143"/>
      <c r="Q140" s="192"/>
      <c r="R140" s="142"/>
      <c r="S140" s="143"/>
      <c r="T140" s="192"/>
      <c r="U140" s="143"/>
      <c r="V140" s="192"/>
      <c r="W140" s="143"/>
      <c r="X140" s="192"/>
      <c r="Y140" s="142"/>
      <c r="Z140" s="143"/>
      <c r="AA140" s="192"/>
      <c r="AB140" s="143"/>
      <c r="AC140" s="192"/>
      <c r="AD140" s="143"/>
      <c r="AE140" s="10"/>
      <c r="AF140" s="11"/>
      <c r="AG140" s="11"/>
      <c r="AH140" s="11"/>
      <c r="AI140" s="11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1:55" ht="15.75" customHeight="1">
      <c r="A141" s="196" t="s">
        <v>90</v>
      </c>
      <c r="B141" s="158" t="s">
        <v>91</v>
      </c>
      <c r="C141" s="151"/>
      <c r="D141" s="151"/>
      <c r="E141" s="151"/>
      <c r="F141" s="151"/>
      <c r="G141" s="151"/>
      <c r="H141" s="151"/>
      <c r="I141" s="151"/>
      <c r="J141" s="152"/>
      <c r="K141" s="193">
        <f t="shared" si="7"/>
        <v>0</v>
      </c>
      <c r="L141" s="151"/>
      <c r="M141" s="152"/>
      <c r="N141" s="192"/>
      <c r="O141" s="142"/>
      <c r="P141" s="143"/>
      <c r="Q141" s="192"/>
      <c r="R141" s="142"/>
      <c r="S141" s="143"/>
      <c r="T141" s="192"/>
      <c r="U141" s="143"/>
      <c r="V141" s="192"/>
      <c r="W141" s="143"/>
      <c r="X141" s="192"/>
      <c r="Y141" s="142"/>
      <c r="Z141" s="143"/>
      <c r="AA141" s="192"/>
      <c r="AB141" s="143"/>
      <c r="AC141" s="192"/>
      <c r="AD141" s="143"/>
      <c r="AE141" s="10"/>
      <c r="AF141" s="11"/>
      <c r="AG141" s="11"/>
      <c r="AH141" s="11"/>
      <c r="AI141" s="11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ht="15.75" customHeight="1">
      <c r="A142" s="182"/>
      <c r="B142" s="158" t="s">
        <v>92</v>
      </c>
      <c r="C142" s="151"/>
      <c r="D142" s="151"/>
      <c r="E142" s="151"/>
      <c r="F142" s="151"/>
      <c r="G142" s="151"/>
      <c r="H142" s="151"/>
      <c r="I142" s="151"/>
      <c r="J142" s="152"/>
      <c r="K142" s="193">
        <f t="shared" si="7"/>
        <v>0</v>
      </c>
      <c r="L142" s="151"/>
      <c r="M142" s="152"/>
      <c r="N142" s="192"/>
      <c r="O142" s="142"/>
      <c r="P142" s="143"/>
      <c r="Q142" s="192"/>
      <c r="R142" s="142"/>
      <c r="S142" s="143"/>
      <c r="T142" s="192"/>
      <c r="U142" s="143"/>
      <c r="V142" s="192"/>
      <c r="W142" s="143"/>
      <c r="X142" s="192"/>
      <c r="Y142" s="142"/>
      <c r="Z142" s="143"/>
      <c r="AA142" s="192"/>
      <c r="AB142" s="143"/>
      <c r="AC142" s="192"/>
      <c r="AD142" s="143"/>
      <c r="AE142" s="10"/>
      <c r="AF142" s="11"/>
      <c r="AG142" s="11"/>
      <c r="AH142" s="11"/>
      <c r="AI142" s="11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ht="15.75" customHeight="1">
      <c r="A143" s="182"/>
      <c r="B143" s="158" t="s">
        <v>93</v>
      </c>
      <c r="C143" s="151"/>
      <c r="D143" s="151"/>
      <c r="E143" s="151"/>
      <c r="F143" s="151"/>
      <c r="G143" s="151"/>
      <c r="H143" s="151"/>
      <c r="I143" s="151"/>
      <c r="J143" s="152"/>
      <c r="K143" s="193">
        <f t="shared" si="7"/>
        <v>0</v>
      </c>
      <c r="L143" s="151"/>
      <c r="M143" s="152"/>
      <c r="N143" s="192"/>
      <c r="O143" s="142"/>
      <c r="P143" s="143"/>
      <c r="Q143" s="192"/>
      <c r="R143" s="142"/>
      <c r="S143" s="143"/>
      <c r="T143" s="192"/>
      <c r="U143" s="143"/>
      <c r="V143" s="192"/>
      <c r="W143" s="143"/>
      <c r="X143" s="192"/>
      <c r="Y143" s="142"/>
      <c r="Z143" s="143"/>
      <c r="AA143" s="192"/>
      <c r="AB143" s="143"/>
      <c r="AC143" s="192"/>
      <c r="AD143" s="143"/>
      <c r="AE143" s="10"/>
      <c r="AF143" s="11"/>
      <c r="AG143" s="11"/>
      <c r="AH143" s="11"/>
      <c r="AI143" s="11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ht="15.75" customHeight="1">
      <c r="A144" s="165"/>
      <c r="B144" s="158" t="s">
        <v>95</v>
      </c>
      <c r="C144" s="151"/>
      <c r="D144" s="151"/>
      <c r="E144" s="151"/>
      <c r="F144" s="151"/>
      <c r="G144" s="151"/>
      <c r="H144" s="151"/>
      <c r="I144" s="151"/>
      <c r="J144" s="152"/>
      <c r="K144" s="193">
        <f t="shared" si="7"/>
        <v>0</v>
      </c>
      <c r="L144" s="151"/>
      <c r="M144" s="152"/>
      <c r="N144" s="192"/>
      <c r="O144" s="142"/>
      <c r="P144" s="143"/>
      <c r="Q144" s="192"/>
      <c r="R144" s="142"/>
      <c r="S144" s="143"/>
      <c r="T144" s="192"/>
      <c r="U144" s="143"/>
      <c r="V144" s="192"/>
      <c r="W144" s="143"/>
      <c r="X144" s="192"/>
      <c r="Y144" s="142"/>
      <c r="Z144" s="143"/>
      <c r="AA144" s="192"/>
      <c r="AB144" s="143"/>
      <c r="AC144" s="192"/>
      <c r="AD144" s="143"/>
      <c r="AE144" s="10"/>
      <c r="AF144" s="11"/>
      <c r="AG144" s="11"/>
      <c r="AH144" s="11"/>
      <c r="AI144" s="11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1:55" ht="15.75" customHeight="1">
      <c r="A145" s="36" t="s">
        <v>112</v>
      </c>
      <c r="B145" s="184" t="s">
        <v>113</v>
      </c>
      <c r="C145" s="151"/>
      <c r="D145" s="151"/>
      <c r="E145" s="151"/>
      <c r="F145" s="151"/>
      <c r="G145" s="151"/>
      <c r="H145" s="151"/>
      <c r="I145" s="151"/>
      <c r="J145" s="152"/>
      <c r="K145" s="197">
        <f t="shared" si="7"/>
        <v>0</v>
      </c>
      <c r="L145" s="151"/>
      <c r="M145" s="152"/>
      <c r="N145" s="192"/>
      <c r="O145" s="142"/>
      <c r="P145" s="143"/>
      <c r="Q145" s="192"/>
      <c r="R145" s="142"/>
      <c r="S145" s="143"/>
      <c r="T145" s="192"/>
      <c r="U145" s="143"/>
      <c r="V145" s="192"/>
      <c r="W145" s="143"/>
      <c r="X145" s="192"/>
      <c r="Y145" s="142"/>
      <c r="Z145" s="143"/>
      <c r="AA145" s="192"/>
      <c r="AB145" s="143"/>
      <c r="AC145" s="192"/>
      <c r="AD145" s="143"/>
      <c r="AE145" s="10"/>
      <c r="AF145" s="11"/>
      <c r="AG145" s="11"/>
      <c r="AH145" s="11"/>
      <c r="AI145" s="11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ht="17.25" customHeight="1">
      <c r="A146" s="196" t="s">
        <v>90</v>
      </c>
      <c r="B146" s="158" t="s">
        <v>91</v>
      </c>
      <c r="C146" s="151"/>
      <c r="D146" s="151"/>
      <c r="E146" s="151"/>
      <c r="F146" s="151"/>
      <c r="G146" s="151"/>
      <c r="H146" s="151"/>
      <c r="I146" s="151"/>
      <c r="J146" s="152"/>
      <c r="K146" s="193">
        <f t="shared" si="7"/>
        <v>0</v>
      </c>
      <c r="L146" s="151"/>
      <c r="M146" s="152"/>
      <c r="N146" s="192"/>
      <c r="O146" s="142"/>
      <c r="P146" s="143"/>
      <c r="Q146" s="192"/>
      <c r="R146" s="142"/>
      <c r="S146" s="143"/>
      <c r="T146" s="192"/>
      <c r="U146" s="143"/>
      <c r="V146" s="192"/>
      <c r="W146" s="143"/>
      <c r="X146" s="192"/>
      <c r="Y146" s="142"/>
      <c r="Z146" s="143"/>
      <c r="AA146" s="192"/>
      <c r="AB146" s="143"/>
      <c r="AC146" s="192"/>
      <c r="AD146" s="143"/>
      <c r="AE146" s="10"/>
      <c r="AF146" s="11"/>
      <c r="AG146" s="11"/>
      <c r="AH146" s="11"/>
      <c r="AI146" s="11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ht="18.75" customHeight="1">
      <c r="A147" s="182"/>
      <c r="B147" s="158" t="s">
        <v>95</v>
      </c>
      <c r="C147" s="151"/>
      <c r="D147" s="151"/>
      <c r="E147" s="151"/>
      <c r="F147" s="151"/>
      <c r="G147" s="151"/>
      <c r="H147" s="151"/>
      <c r="I147" s="151"/>
      <c r="J147" s="152"/>
      <c r="K147" s="193">
        <f t="shared" si="7"/>
        <v>0</v>
      </c>
      <c r="L147" s="151"/>
      <c r="M147" s="152"/>
      <c r="N147" s="192"/>
      <c r="O147" s="142"/>
      <c r="P147" s="143"/>
      <c r="Q147" s="192"/>
      <c r="R147" s="142"/>
      <c r="S147" s="143"/>
      <c r="T147" s="192"/>
      <c r="U147" s="143"/>
      <c r="V147" s="192"/>
      <c r="W147" s="143"/>
      <c r="X147" s="192"/>
      <c r="Y147" s="142"/>
      <c r="Z147" s="143"/>
      <c r="AA147" s="192"/>
      <c r="AB147" s="143"/>
      <c r="AC147" s="192"/>
      <c r="AD147" s="143"/>
      <c r="AE147" s="10"/>
      <c r="AF147" s="11"/>
      <c r="AG147" s="11"/>
      <c r="AH147" s="11"/>
      <c r="AI147" s="11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1:55" ht="21" customHeight="1">
      <c r="A148" s="165"/>
      <c r="B148" s="158" t="s">
        <v>94</v>
      </c>
      <c r="C148" s="151"/>
      <c r="D148" s="151"/>
      <c r="E148" s="151"/>
      <c r="F148" s="151"/>
      <c r="G148" s="151"/>
      <c r="H148" s="151"/>
      <c r="I148" s="151"/>
      <c r="J148" s="152"/>
      <c r="K148" s="193">
        <f t="shared" si="7"/>
        <v>0</v>
      </c>
      <c r="L148" s="151"/>
      <c r="M148" s="152"/>
      <c r="N148" s="192"/>
      <c r="O148" s="142"/>
      <c r="P148" s="143"/>
      <c r="Q148" s="192"/>
      <c r="R148" s="142"/>
      <c r="S148" s="143"/>
      <c r="T148" s="192"/>
      <c r="U148" s="143"/>
      <c r="V148" s="192"/>
      <c r="W148" s="143"/>
      <c r="X148" s="192"/>
      <c r="Y148" s="142"/>
      <c r="Z148" s="143"/>
      <c r="AA148" s="192"/>
      <c r="AB148" s="143"/>
      <c r="AC148" s="192"/>
      <c r="AD148" s="143"/>
      <c r="AE148" s="10"/>
      <c r="AF148" s="11"/>
      <c r="AG148" s="11"/>
      <c r="AH148" s="11"/>
      <c r="AI148" s="11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55" ht="30.75" customHeight="1">
      <c r="A149" s="36" t="s">
        <v>114</v>
      </c>
      <c r="B149" s="184" t="s">
        <v>115</v>
      </c>
      <c r="C149" s="151"/>
      <c r="D149" s="151"/>
      <c r="E149" s="151"/>
      <c r="F149" s="151"/>
      <c r="G149" s="151"/>
      <c r="H149" s="151"/>
      <c r="I149" s="151"/>
      <c r="J149" s="152"/>
      <c r="K149" s="197">
        <f t="shared" si="7"/>
        <v>0</v>
      </c>
      <c r="L149" s="151"/>
      <c r="M149" s="152"/>
      <c r="N149" s="192"/>
      <c r="O149" s="142"/>
      <c r="P149" s="143"/>
      <c r="Q149" s="192"/>
      <c r="R149" s="142"/>
      <c r="S149" s="143"/>
      <c r="T149" s="192"/>
      <c r="U149" s="143"/>
      <c r="V149" s="192"/>
      <c r="W149" s="143"/>
      <c r="X149" s="192"/>
      <c r="Y149" s="142"/>
      <c r="Z149" s="143"/>
      <c r="AA149" s="192"/>
      <c r="AB149" s="143"/>
      <c r="AC149" s="192"/>
      <c r="AD149" s="143"/>
      <c r="AE149" s="10"/>
      <c r="AF149" s="11"/>
      <c r="AG149" s="11"/>
      <c r="AH149" s="11"/>
      <c r="AI149" s="11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1:55" ht="16.5" customHeight="1">
      <c r="A150" s="36" t="s">
        <v>116</v>
      </c>
      <c r="B150" s="167" t="s">
        <v>117</v>
      </c>
      <c r="C150" s="151"/>
      <c r="D150" s="151"/>
      <c r="E150" s="151"/>
      <c r="F150" s="151"/>
      <c r="G150" s="151"/>
      <c r="H150" s="151"/>
      <c r="I150" s="151"/>
      <c r="J150" s="152"/>
      <c r="K150" s="197">
        <f t="shared" si="7"/>
        <v>0</v>
      </c>
      <c r="L150" s="151"/>
      <c r="M150" s="152"/>
      <c r="N150" s="192"/>
      <c r="O150" s="142"/>
      <c r="P150" s="143"/>
      <c r="Q150" s="192"/>
      <c r="R150" s="142"/>
      <c r="S150" s="143"/>
      <c r="T150" s="192"/>
      <c r="U150" s="143"/>
      <c r="V150" s="192"/>
      <c r="W150" s="143"/>
      <c r="X150" s="192"/>
      <c r="Y150" s="142"/>
      <c r="Z150" s="143"/>
      <c r="AA150" s="192"/>
      <c r="AB150" s="143"/>
      <c r="AC150" s="192"/>
      <c r="AD150" s="143"/>
      <c r="AE150" s="10"/>
      <c r="AF150" s="11"/>
      <c r="AG150" s="11"/>
      <c r="AH150" s="11"/>
      <c r="AI150" s="11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1:55" ht="17.25" customHeight="1">
      <c r="A151" s="37" t="s">
        <v>118</v>
      </c>
      <c r="B151" s="231" t="s">
        <v>119</v>
      </c>
      <c r="C151" s="151"/>
      <c r="D151" s="151"/>
      <c r="E151" s="151"/>
      <c r="F151" s="151"/>
      <c r="G151" s="151"/>
      <c r="H151" s="151"/>
      <c r="I151" s="151"/>
      <c r="J151" s="152"/>
      <c r="K151" s="276">
        <f>SUM(K96,K102,K108,K114,K120,K126,K131,K136,K140,K145,K149,K150)</f>
        <v>0</v>
      </c>
      <c r="L151" s="151"/>
      <c r="M151" s="152"/>
      <c r="N151" s="193">
        <f>SUM(N96,N102,N108,N114,N120,N126,N131,N136,N140,N145,N149,N150)</f>
        <v>0</v>
      </c>
      <c r="O151" s="151"/>
      <c r="P151" s="152"/>
      <c r="Q151" s="193">
        <f>SUM(Q96,Q102,Q108,Q114,Q120,Q126,Q131,Q136,Q140,Q145,Q149,Q150)</f>
        <v>0</v>
      </c>
      <c r="R151" s="151"/>
      <c r="S151" s="152"/>
      <c r="T151" s="193">
        <f>SUM(T96,T102,T108,T114,T120,T126,T131,T136,T140,T145,T149,T150)</f>
        <v>0</v>
      </c>
      <c r="U151" s="152"/>
      <c r="V151" s="193">
        <f>SUM(V96,V102,V108,V114,V120,V126,V131,V136,V145,V149,V150)</f>
        <v>0</v>
      </c>
      <c r="W151" s="152"/>
      <c r="X151" s="193">
        <f>SUM(X96,X102,X108,X114,X120,X126,X131,X136,X140,X145,X149,X150)</f>
        <v>0</v>
      </c>
      <c r="Y151" s="151"/>
      <c r="Z151" s="152"/>
      <c r="AA151" s="193">
        <f>SUM(AA96,AA102,AA108,AA114,AA120,AA126,AA131,AA136,AA140,AA145,AA149,AA150)</f>
        <v>0</v>
      </c>
      <c r="AB151" s="152"/>
      <c r="AC151" s="193">
        <f>SUM(AC96,AC102,AC108,AC114,AC120,AC126,AC131,AC136,AC140,AC145,AC149,AC150)</f>
        <v>0</v>
      </c>
      <c r="AD151" s="152"/>
      <c r="AE151" s="10"/>
      <c r="AF151" s="11"/>
      <c r="AG151" s="11"/>
      <c r="AH151" s="11"/>
      <c r="AI151" s="11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1:55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10"/>
      <c r="AF152" s="11"/>
      <c r="AG152" s="11"/>
      <c r="AH152" s="11"/>
      <c r="AI152" s="11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1:55" ht="15.75" customHeight="1">
      <c r="A153" s="21" t="s">
        <v>120</v>
      </c>
      <c r="B153" s="184" t="s">
        <v>121</v>
      </c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2"/>
      <c r="AE153" s="10"/>
      <c r="AF153" s="11"/>
      <c r="AG153" s="11"/>
      <c r="AH153" s="11"/>
      <c r="AI153" s="11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1:55" ht="15.75" customHeight="1">
      <c r="A154" s="185" t="s">
        <v>122</v>
      </c>
      <c r="B154" s="145"/>
      <c r="C154" s="145"/>
      <c r="D154" s="146"/>
      <c r="E154" s="171" t="s">
        <v>123</v>
      </c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2"/>
      <c r="R154" s="171" t="s">
        <v>124</v>
      </c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2"/>
      <c r="AE154" s="10"/>
      <c r="AF154" s="11"/>
      <c r="AG154" s="11"/>
      <c r="AH154" s="11"/>
      <c r="AI154" s="11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1:55" ht="18.75" customHeight="1">
      <c r="A155" s="155"/>
      <c r="B155" s="156"/>
      <c r="C155" s="156"/>
      <c r="D155" s="157"/>
      <c r="E155" s="185" t="s">
        <v>125</v>
      </c>
      <c r="F155" s="145"/>
      <c r="G155" s="145"/>
      <c r="H155" s="146"/>
      <c r="I155" s="167" t="s">
        <v>126</v>
      </c>
      <c r="J155" s="151"/>
      <c r="K155" s="151"/>
      <c r="L155" s="151"/>
      <c r="M155" s="151"/>
      <c r="N155" s="151"/>
      <c r="O155" s="151"/>
      <c r="P155" s="151"/>
      <c r="Q155" s="152"/>
      <c r="R155" s="185" t="s">
        <v>127</v>
      </c>
      <c r="S155" s="145"/>
      <c r="T155" s="145"/>
      <c r="U155" s="146"/>
      <c r="V155" s="278" t="s">
        <v>128</v>
      </c>
      <c r="W155" s="145"/>
      <c r="X155" s="145"/>
      <c r="Y155" s="146"/>
      <c r="Z155" s="185" t="s">
        <v>129</v>
      </c>
      <c r="AA155" s="145"/>
      <c r="AB155" s="145"/>
      <c r="AC155" s="146"/>
      <c r="AD155" s="277" t="s">
        <v>130</v>
      </c>
      <c r="AE155" s="10"/>
      <c r="AF155" s="11"/>
      <c r="AG155" s="11"/>
      <c r="AH155" s="11"/>
      <c r="AI155" s="11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1:55" ht="96.75" customHeight="1">
      <c r="A156" s="147"/>
      <c r="B156" s="148"/>
      <c r="C156" s="148"/>
      <c r="D156" s="149"/>
      <c r="E156" s="147"/>
      <c r="F156" s="148"/>
      <c r="G156" s="148"/>
      <c r="H156" s="149"/>
      <c r="I156" s="167" t="s">
        <v>131</v>
      </c>
      <c r="J156" s="151"/>
      <c r="K156" s="151"/>
      <c r="L156" s="151"/>
      <c r="M156" s="152"/>
      <c r="N156" s="167" t="s">
        <v>132</v>
      </c>
      <c r="O156" s="151"/>
      <c r="P156" s="151"/>
      <c r="Q156" s="152"/>
      <c r="R156" s="147"/>
      <c r="S156" s="148"/>
      <c r="T156" s="148"/>
      <c r="U156" s="149"/>
      <c r="V156" s="147"/>
      <c r="W156" s="148"/>
      <c r="X156" s="148"/>
      <c r="Y156" s="149"/>
      <c r="Z156" s="147"/>
      <c r="AA156" s="148"/>
      <c r="AB156" s="148"/>
      <c r="AC156" s="149"/>
      <c r="AD156" s="149"/>
      <c r="AE156" s="10"/>
      <c r="AF156" s="11"/>
      <c r="AG156" s="11"/>
      <c r="AH156" s="11"/>
      <c r="AI156" s="11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1:55" ht="33" customHeight="1">
      <c r="A157" s="231" t="s">
        <v>133</v>
      </c>
      <c r="B157" s="151"/>
      <c r="C157" s="151"/>
      <c r="D157" s="152"/>
      <c r="E157" s="141"/>
      <c r="F157" s="142"/>
      <c r="G157" s="142"/>
      <c r="H157" s="143"/>
      <c r="I157" s="141"/>
      <c r="J157" s="142"/>
      <c r="K157" s="142"/>
      <c r="L157" s="142"/>
      <c r="M157" s="143"/>
      <c r="N157" s="141"/>
      <c r="O157" s="142"/>
      <c r="P157" s="142"/>
      <c r="Q157" s="143"/>
      <c r="R157" s="141"/>
      <c r="S157" s="142"/>
      <c r="T157" s="142"/>
      <c r="U157" s="143"/>
      <c r="V157" s="141"/>
      <c r="W157" s="142"/>
      <c r="X157" s="142"/>
      <c r="Y157" s="143"/>
      <c r="Z157" s="141"/>
      <c r="AA157" s="142"/>
      <c r="AB157" s="142"/>
      <c r="AC157" s="143"/>
      <c r="AD157" s="118"/>
      <c r="AE157" s="10"/>
      <c r="AF157" s="11"/>
      <c r="AG157" s="11"/>
      <c r="AH157" s="11"/>
      <c r="AI157" s="11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1:55" ht="15.75" customHeight="1">
      <c r="A158" s="231">
        <v>1</v>
      </c>
      <c r="B158" s="151"/>
      <c r="C158" s="151"/>
      <c r="D158" s="152"/>
      <c r="E158" s="141"/>
      <c r="F158" s="142"/>
      <c r="G158" s="142"/>
      <c r="H158" s="143"/>
      <c r="I158" s="141"/>
      <c r="J158" s="142"/>
      <c r="K158" s="142"/>
      <c r="L158" s="142"/>
      <c r="M158" s="143"/>
      <c r="N158" s="141"/>
      <c r="O158" s="142"/>
      <c r="P158" s="142"/>
      <c r="Q158" s="143"/>
      <c r="R158" s="141"/>
      <c r="S158" s="142"/>
      <c r="T158" s="142"/>
      <c r="U158" s="143"/>
      <c r="V158" s="141"/>
      <c r="W158" s="142"/>
      <c r="X158" s="142"/>
      <c r="Y158" s="143"/>
      <c r="Z158" s="141"/>
      <c r="AA158" s="142"/>
      <c r="AB158" s="142"/>
      <c r="AC158" s="143"/>
      <c r="AD158" s="118"/>
      <c r="AE158" s="10"/>
      <c r="AF158" s="11"/>
      <c r="AG158" s="11"/>
      <c r="AH158" s="11"/>
      <c r="AI158" s="11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1:55" ht="16.5" customHeight="1">
      <c r="A159" s="231" t="s">
        <v>134</v>
      </c>
      <c r="B159" s="151"/>
      <c r="C159" s="151"/>
      <c r="D159" s="152"/>
      <c r="E159" s="141"/>
      <c r="F159" s="142"/>
      <c r="G159" s="142"/>
      <c r="H159" s="143"/>
      <c r="I159" s="141"/>
      <c r="J159" s="142"/>
      <c r="K159" s="142"/>
      <c r="L159" s="142"/>
      <c r="M159" s="143"/>
      <c r="N159" s="141"/>
      <c r="O159" s="142"/>
      <c r="P159" s="142"/>
      <c r="Q159" s="143"/>
      <c r="R159" s="141"/>
      <c r="S159" s="142"/>
      <c r="T159" s="142"/>
      <c r="U159" s="143"/>
      <c r="V159" s="141"/>
      <c r="W159" s="142"/>
      <c r="X159" s="142"/>
      <c r="Y159" s="143"/>
      <c r="Z159" s="141"/>
      <c r="AA159" s="142"/>
      <c r="AB159" s="142"/>
      <c r="AC159" s="143"/>
      <c r="AD159" s="118"/>
      <c r="AE159" s="10"/>
      <c r="AF159" s="11"/>
      <c r="AG159" s="11"/>
      <c r="AH159" s="11"/>
      <c r="AI159" s="11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1:55" ht="15.75" customHeight="1">
      <c r="A160" s="231">
        <v>2</v>
      </c>
      <c r="B160" s="151"/>
      <c r="C160" s="151"/>
      <c r="D160" s="152"/>
      <c r="E160" s="141"/>
      <c r="F160" s="142"/>
      <c r="G160" s="142"/>
      <c r="H160" s="143"/>
      <c r="I160" s="141"/>
      <c r="J160" s="142"/>
      <c r="K160" s="142"/>
      <c r="L160" s="142"/>
      <c r="M160" s="143"/>
      <c r="N160" s="141"/>
      <c r="O160" s="142"/>
      <c r="P160" s="142"/>
      <c r="Q160" s="143"/>
      <c r="R160" s="141"/>
      <c r="S160" s="142"/>
      <c r="T160" s="142"/>
      <c r="U160" s="143"/>
      <c r="V160" s="141"/>
      <c r="W160" s="142"/>
      <c r="X160" s="142"/>
      <c r="Y160" s="143"/>
      <c r="Z160" s="141"/>
      <c r="AA160" s="142"/>
      <c r="AB160" s="142"/>
      <c r="AC160" s="143"/>
      <c r="AD160" s="118"/>
      <c r="AE160" s="10"/>
      <c r="AF160" s="11"/>
      <c r="AG160" s="11"/>
      <c r="AH160" s="11"/>
      <c r="AI160" s="11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ht="15.75" customHeight="1">
      <c r="A161" s="231">
        <v>3</v>
      </c>
      <c r="B161" s="151"/>
      <c r="C161" s="151"/>
      <c r="D161" s="152"/>
      <c r="E161" s="141"/>
      <c r="F161" s="142"/>
      <c r="G161" s="142"/>
      <c r="H161" s="143"/>
      <c r="I161" s="141"/>
      <c r="J161" s="142"/>
      <c r="K161" s="142"/>
      <c r="L161" s="142"/>
      <c r="M161" s="143"/>
      <c r="N161" s="141"/>
      <c r="O161" s="142"/>
      <c r="P161" s="142"/>
      <c r="Q161" s="143"/>
      <c r="R161" s="141"/>
      <c r="S161" s="142"/>
      <c r="T161" s="142"/>
      <c r="U161" s="143"/>
      <c r="V161" s="141"/>
      <c r="W161" s="142"/>
      <c r="X161" s="142"/>
      <c r="Y161" s="143"/>
      <c r="Z161" s="141"/>
      <c r="AA161" s="142"/>
      <c r="AB161" s="142"/>
      <c r="AC161" s="143"/>
      <c r="AD161" s="118"/>
      <c r="AE161" s="10"/>
      <c r="AF161" s="11"/>
      <c r="AG161" s="11"/>
      <c r="AH161" s="11"/>
      <c r="AI161" s="11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1:55" ht="15.75" customHeight="1">
      <c r="A162" s="231">
        <v>4</v>
      </c>
      <c r="B162" s="151"/>
      <c r="C162" s="151"/>
      <c r="D162" s="152"/>
      <c r="E162" s="141"/>
      <c r="F162" s="142"/>
      <c r="G162" s="142"/>
      <c r="H162" s="143"/>
      <c r="I162" s="141"/>
      <c r="J162" s="142"/>
      <c r="K162" s="142"/>
      <c r="L162" s="142"/>
      <c r="M162" s="143"/>
      <c r="N162" s="141"/>
      <c r="O162" s="142"/>
      <c r="P162" s="142"/>
      <c r="Q162" s="143"/>
      <c r="R162" s="141"/>
      <c r="S162" s="142"/>
      <c r="T162" s="142"/>
      <c r="U162" s="143"/>
      <c r="V162" s="141"/>
      <c r="W162" s="142"/>
      <c r="X162" s="142"/>
      <c r="Y162" s="143"/>
      <c r="Z162" s="141"/>
      <c r="AA162" s="142"/>
      <c r="AB162" s="142"/>
      <c r="AC162" s="143"/>
      <c r="AD162" s="118"/>
      <c r="AE162" s="10"/>
      <c r="AF162" s="11"/>
      <c r="AG162" s="11"/>
      <c r="AH162" s="11"/>
      <c r="AI162" s="11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1:55" ht="33" customHeight="1">
      <c r="A163" s="231" t="s">
        <v>135</v>
      </c>
      <c r="B163" s="151"/>
      <c r="C163" s="151"/>
      <c r="D163" s="152"/>
      <c r="E163" s="159">
        <f>SUM(E157:H162)</f>
        <v>0</v>
      </c>
      <c r="F163" s="151"/>
      <c r="G163" s="151"/>
      <c r="H163" s="152"/>
      <c r="I163" s="159">
        <f>SUM(I157:M162)</f>
        <v>0</v>
      </c>
      <c r="J163" s="151"/>
      <c r="K163" s="151"/>
      <c r="L163" s="151"/>
      <c r="M163" s="152"/>
      <c r="N163" s="159">
        <f>SUM(N157:Q162)</f>
        <v>0</v>
      </c>
      <c r="O163" s="151"/>
      <c r="P163" s="151"/>
      <c r="Q163" s="152"/>
      <c r="R163" s="159">
        <f>SUM(R157:U162)</f>
        <v>0</v>
      </c>
      <c r="S163" s="151"/>
      <c r="T163" s="151"/>
      <c r="U163" s="152"/>
      <c r="V163" s="159">
        <f>SUM(V157:Y162)</f>
        <v>0</v>
      </c>
      <c r="W163" s="151"/>
      <c r="X163" s="151"/>
      <c r="Y163" s="152"/>
      <c r="Z163" s="159">
        <f>SUM(Z157:AC162)</f>
        <v>0</v>
      </c>
      <c r="AA163" s="151"/>
      <c r="AB163" s="151"/>
      <c r="AC163" s="152"/>
      <c r="AD163" s="38">
        <f>SUM(AD157:AD162)</f>
        <v>0</v>
      </c>
      <c r="AE163" s="10"/>
      <c r="AF163" s="11"/>
      <c r="AG163" s="11"/>
      <c r="AH163" s="11"/>
      <c r="AI163" s="11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55" ht="15.75" customHeight="1">
      <c r="A164" s="231">
        <v>5</v>
      </c>
      <c r="B164" s="151"/>
      <c r="C164" s="151"/>
      <c r="D164" s="152"/>
      <c r="E164" s="141"/>
      <c r="F164" s="142"/>
      <c r="G164" s="142"/>
      <c r="H164" s="143"/>
      <c r="I164" s="141"/>
      <c r="J164" s="142"/>
      <c r="K164" s="142"/>
      <c r="L164" s="142"/>
      <c r="M164" s="143"/>
      <c r="N164" s="141"/>
      <c r="O164" s="142"/>
      <c r="P164" s="142"/>
      <c r="Q164" s="143"/>
      <c r="R164" s="141"/>
      <c r="S164" s="142"/>
      <c r="T164" s="142"/>
      <c r="U164" s="143"/>
      <c r="V164" s="141"/>
      <c r="W164" s="142"/>
      <c r="X164" s="142"/>
      <c r="Y164" s="143"/>
      <c r="Z164" s="141"/>
      <c r="AA164" s="142"/>
      <c r="AB164" s="142"/>
      <c r="AC164" s="143"/>
      <c r="AD164" s="118"/>
      <c r="AE164" s="10"/>
      <c r="AF164" s="11"/>
      <c r="AG164" s="11"/>
      <c r="AH164" s="11"/>
      <c r="AI164" s="11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1:55" ht="15.75" customHeight="1">
      <c r="A165" s="231">
        <v>6</v>
      </c>
      <c r="B165" s="151"/>
      <c r="C165" s="151"/>
      <c r="D165" s="152"/>
      <c r="E165" s="141"/>
      <c r="F165" s="142"/>
      <c r="G165" s="142"/>
      <c r="H165" s="143"/>
      <c r="I165" s="141"/>
      <c r="J165" s="142"/>
      <c r="K165" s="142"/>
      <c r="L165" s="142"/>
      <c r="M165" s="143"/>
      <c r="N165" s="141"/>
      <c r="O165" s="142"/>
      <c r="P165" s="142"/>
      <c r="Q165" s="143"/>
      <c r="R165" s="141"/>
      <c r="S165" s="142"/>
      <c r="T165" s="142"/>
      <c r="U165" s="143"/>
      <c r="V165" s="141"/>
      <c r="W165" s="142"/>
      <c r="X165" s="142"/>
      <c r="Y165" s="143"/>
      <c r="Z165" s="141"/>
      <c r="AA165" s="142"/>
      <c r="AB165" s="142"/>
      <c r="AC165" s="143"/>
      <c r="AD165" s="118"/>
      <c r="AE165" s="10"/>
      <c r="AF165" s="11"/>
      <c r="AG165" s="11"/>
      <c r="AH165" s="11"/>
      <c r="AI165" s="11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1:55" ht="15.75" customHeight="1">
      <c r="A166" s="231">
        <v>7</v>
      </c>
      <c r="B166" s="151"/>
      <c r="C166" s="151"/>
      <c r="D166" s="152"/>
      <c r="E166" s="141"/>
      <c r="F166" s="142"/>
      <c r="G166" s="142"/>
      <c r="H166" s="143"/>
      <c r="I166" s="141"/>
      <c r="J166" s="142"/>
      <c r="K166" s="142"/>
      <c r="L166" s="142"/>
      <c r="M166" s="143"/>
      <c r="N166" s="141"/>
      <c r="O166" s="142"/>
      <c r="P166" s="142"/>
      <c r="Q166" s="143"/>
      <c r="R166" s="141"/>
      <c r="S166" s="142"/>
      <c r="T166" s="142"/>
      <c r="U166" s="143"/>
      <c r="V166" s="141"/>
      <c r="W166" s="142"/>
      <c r="X166" s="142"/>
      <c r="Y166" s="143"/>
      <c r="Z166" s="141"/>
      <c r="AA166" s="142"/>
      <c r="AB166" s="142"/>
      <c r="AC166" s="143"/>
      <c r="AD166" s="118"/>
      <c r="AE166" s="10"/>
      <c r="AF166" s="11"/>
      <c r="AG166" s="11"/>
      <c r="AH166" s="11"/>
      <c r="AI166" s="11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1:55" ht="15.75" customHeight="1">
      <c r="A167" s="231">
        <v>8</v>
      </c>
      <c r="B167" s="151"/>
      <c r="C167" s="151"/>
      <c r="D167" s="152"/>
      <c r="E167" s="141"/>
      <c r="F167" s="142"/>
      <c r="G167" s="142"/>
      <c r="H167" s="143"/>
      <c r="I167" s="141"/>
      <c r="J167" s="142"/>
      <c r="K167" s="142"/>
      <c r="L167" s="142"/>
      <c r="M167" s="143"/>
      <c r="N167" s="141"/>
      <c r="O167" s="142"/>
      <c r="P167" s="142"/>
      <c r="Q167" s="143"/>
      <c r="R167" s="141"/>
      <c r="S167" s="142"/>
      <c r="T167" s="142"/>
      <c r="U167" s="143"/>
      <c r="V167" s="141"/>
      <c r="W167" s="142"/>
      <c r="X167" s="142"/>
      <c r="Y167" s="143"/>
      <c r="Z167" s="141"/>
      <c r="AA167" s="142"/>
      <c r="AB167" s="142"/>
      <c r="AC167" s="143"/>
      <c r="AD167" s="118"/>
      <c r="AE167" s="10"/>
      <c r="AF167" s="11"/>
      <c r="AG167" s="11"/>
      <c r="AH167" s="11"/>
      <c r="AI167" s="11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1:55" ht="15.75" customHeight="1">
      <c r="A168" s="231">
        <v>9</v>
      </c>
      <c r="B168" s="151"/>
      <c r="C168" s="151"/>
      <c r="D168" s="152"/>
      <c r="E168" s="141"/>
      <c r="F168" s="142"/>
      <c r="G168" s="142"/>
      <c r="H168" s="143"/>
      <c r="I168" s="141"/>
      <c r="J168" s="142"/>
      <c r="K168" s="142"/>
      <c r="L168" s="142"/>
      <c r="M168" s="143"/>
      <c r="N168" s="141"/>
      <c r="O168" s="142"/>
      <c r="P168" s="142"/>
      <c r="Q168" s="143"/>
      <c r="R168" s="141"/>
      <c r="S168" s="142"/>
      <c r="T168" s="142"/>
      <c r="U168" s="143"/>
      <c r="V168" s="141"/>
      <c r="W168" s="142"/>
      <c r="X168" s="142"/>
      <c r="Y168" s="143"/>
      <c r="Z168" s="141"/>
      <c r="AA168" s="142"/>
      <c r="AB168" s="142"/>
      <c r="AC168" s="143"/>
      <c r="AD168" s="118"/>
      <c r="AE168" s="10"/>
      <c r="AF168" s="11"/>
      <c r="AG168" s="11"/>
      <c r="AH168" s="11"/>
      <c r="AI168" s="11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55" ht="15.75" customHeight="1">
      <c r="A169" s="231">
        <v>10</v>
      </c>
      <c r="B169" s="151"/>
      <c r="C169" s="151"/>
      <c r="D169" s="152"/>
      <c r="E169" s="141"/>
      <c r="F169" s="142"/>
      <c r="G169" s="142"/>
      <c r="H169" s="143"/>
      <c r="I169" s="141"/>
      <c r="J169" s="142"/>
      <c r="K169" s="142"/>
      <c r="L169" s="142"/>
      <c r="M169" s="143"/>
      <c r="N169" s="141"/>
      <c r="O169" s="142"/>
      <c r="P169" s="142"/>
      <c r="Q169" s="143"/>
      <c r="R169" s="141"/>
      <c r="S169" s="142"/>
      <c r="T169" s="142"/>
      <c r="U169" s="143"/>
      <c r="V169" s="141"/>
      <c r="W169" s="142"/>
      <c r="X169" s="142"/>
      <c r="Y169" s="143"/>
      <c r="Z169" s="141"/>
      <c r="AA169" s="142"/>
      <c r="AB169" s="142"/>
      <c r="AC169" s="143"/>
      <c r="AD169" s="118"/>
      <c r="AE169" s="10"/>
      <c r="AF169" s="11"/>
      <c r="AG169" s="11"/>
      <c r="AH169" s="11"/>
      <c r="AI169" s="11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1:55" ht="31.5" customHeight="1">
      <c r="A170" s="231" t="s">
        <v>136</v>
      </c>
      <c r="B170" s="151"/>
      <c r="C170" s="151"/>
      <c r="D170" s="152"/>
      <c r="E170" s="159">
        <f>SUM(E164:H169)</f>
        <v>0</v>
      </c>
      <c r="F170" s="151"/>
      <c r="G170" s="151"/>
      <c r="H170" s="152"/>
      <c r="I170" s="159">
        <f>SUM(I164:M169)</f>
        <v>0</v>
      </c>
      <c r="J170" s="151"/>
      <c r="K170" s="151"/>
      <c r="L170" s="151"/>
      <c r="M170" s="152"/>
      <c r="N170" s="159">
        <f>SUM(N164:Q169)</f>
        <v>0</v>
      </c>
      <c r="O170" s="151"/>
      <c r="P170" s="151"/>
      <c r="Q170" s="152"/>
      <c r="R170" s="159">
        <f>SUM(R164:U169)</f>
        <v>0</v>
      </c>
      <c r="S170" s="151"/>
      <c r="T170" s="151"/>
      <c r="U170" s="152"/>
      <c r="V170" s="159">
        <f>SUM(V164:Y169)</f>
        <v>0</v>
      </c>
      <c r="W170" s="151"/>
      <c r="X170" s="151"/>
      <c r="Y170" s="152"/>
      <c r="Z170" s="159">
        <f>SUM(Z164:AC169)</f>
        <v>0</v>
      </c>
      <c r="AA170" s="151"/>
      <c r="AB170" s="151"/>
      <c r="AC170" s="152"/>
      <c r="AD170" s="38">
        <f>SUM(AD164:AD169)</f>
        <v>0</v>
      </c>
      <c r="AE170" s="10"/>
      <c r="AF170" s="11"/>
      <c r="AG170" s="11"/>
      <c r="AH170" s="11"/>
      <c r="AI170" s="11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1:55" ht="15.75" customHeight="1">
      <c r="A171" s="231">
        <v>10</v>
      </c>
      <c r="B171" s="151"/>
      <c r="C171" s="151"/>
      <c r="D171" s="152"/>
      <c r="E171" s="141"/>
      <c r="F171" s="175"/>
      <c r="G171" s="175"/>
      <c r="H171" s="176"/>
      <c r="I171" s="141"/>
      <c r="J171" s="175"/>
      <c r="K171" s="175"/>
      <c r="L171" s="175"/>
      <c r="M171" s="176"/>
      <c r="N171" s="141"/>
      <c r="O171" s="175"/>
      <c r="P171" s="175"/>
      <c r="Q171" s="176"/>
      <c r="R171" s="141"/>
      <c r="S171" s="175"/>
      <c r="T171" s="175"/>
      <c r="U171" s="176"/>
      <c r="V171" s="141"/>
      <c r="W171" s="175"/>
      <c r="X171" s="175"/>
      <c r="Y171" s="176"/>
      <c r="Z171" s="141"/>
      <c r="AA171" s="175"/>
      <c r="AB171" s="175"/>
      <c r="AC171" s="176"/>
      <c r="AD171" s="118"/>
      <c r="AE171" s="10"/>
      <c r="AF171" s="11"/>
      <c r="AG171" s="11"/>
      <c r="AH171" s="11"/>
      <c r="AI171" s="11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55" ht="15.75" customHeight="1">
      <c r="A172" s="231">
        <v>11</v>
      </c>
      <c r="B172" s="151"/>
      <c r="C172" s="151"/>
      <c r="D172" s="152"/>
      <c r="E172" s="141"/>
      <c r="F172" s="175"/>
      <c r="G172" s="175"/>
      <c r="H172" s="176"/>
      <c r="I172" s="141"/>
      <c r="J172" s="175"/>
      <c r="K172" s="175"/>
      <c r="L172" s="175"/>
      <c r="M172" s="176"/>
      <c r="N172" s="141"/>
      <c r="O172" s="175"/>
      <c r="P172" s="175"/>
      <c r="Q172" s="176"/>
      <c r="R172" s="141"/>
      <c r="S172" s="175"/>
      <c r="T172" s="175"/>
      <c r="U172" s="176"/>
      <c r="V172" s="141"/>
      <c r="W172" s="175"/>
      <c r="X172" s="175"/>
      <c r="Y172" s="176"/>
      <c r="Z172" s="141"/>
      <c r="AA172" s="175"/>
      <c r="AB172" s="175"/>
      <c r="AC172" s="176"/>
      <c r="AD172" s="118"/>
      <c r="AE172" s="10"/>
      <c r="AF172" s="11"/>
      <c r="AG172" s="11"/>
      <c r="AH172" s="11"/>
      <c r="AI172" s="11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1:55" ht="15.75" customHeight="1">
      <c r="A173" s="231">
        <v>12</v>
      </c>
      <c r="B173" s="151"/>
      <c r="C173" s="151"/>
      <c r="D173" s="152"/>
      <c r="E173" s="141"/>
      <c r="F173" s="175"/>
      <c r="G173" s="175"/>
      <c r="H173" s="176"/>
      <c r="I173" s="141"/>
      <c r="J173" s="175"/>
      <c r="K173" s="175"/>
      <c r="L173" s="175"/>
      <c r="M173" s="176"/>
      <c r="N173" s="141"/>
      <c r="O173" s="175"/>
      <c r="P173" s="175"/>
      <c r="Q173" s="176"/>
      <c r="R173" s="141"/>
      <c r="S173" s="175"/>
      <c r="T173" s="175"/>
      <c r="U173" s="176"/>
      <c r="V173" s="141"/>
      <c r="W173" s="175"/>
      <c r="X173" s="175"/>
      <c r="Y173" s="176"/>
      <c r="Z173" s="141"/>
      <c r="AA173" s="175"/>
      <c r="AB173" s="175"/>
      <c r="AC173" s="176"/>
      <c r="AD173" s="118"/>
      <c r="AE173" s="10"/>
      <c r="AF173" s="11"/>
      <c r="AG173" s="11"/>
      <c r="AH173" s="11"/>
      <c r="AI173" s="11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1:55" ht="31.5" customHeight="1">
      <c r="A174" s="231" t="s">
        <v>137</v>
      </c>
      <c r="B174" s="151"/>
      <c r="C174" s="151"/>
      <c r="D174" s="152"/>
      <c r="E174" s="159">
        <f>SUM(E171:H173)</f>
        <v>0</v>
      </c>
      <c r="F174" s="151"/>
      <c r="G174" s="151"/>
      <c r="H174" s="152"/>
      <c r="I174" s="159">
        <f>SUM(I171:M173)</f>
        <v>0</v>
      </c>
      <c r="J174" s="151"/>
      <c r="K174" s="151"/>
      <c r="L174" s="151"/>
      <c r="M174" s="152"/>
      <c r="N174" s="159">
        <f>SUM(N171:Q173)</f>
        <v>0</v>
      </c>
      <c r="O174" s="151"/>
      <c r="P174" s="151"/>
      <c r="Q174" s="152"/>
      <c r="R174" s="159">
        <f>SUM(R171:U173)</f>
        <v>0</v>
      </c>
      <c r="S174" s="151"/>
      <c r="T174" s="151"/>
      <c r="U174" s="152"/>
      <c r="V174" s="159">
        <f>SUM(V171:Y173)</f>
        <v>0</v>
      </c>
      <c r="W174" s="151"/>
      <c r="X174" s="151"/>
      <c r="Y174" s="152"/>
      <c r="Z174" s="159">
        <f>SUM(Z171:AC173)</f>
        <v>0</v>
      </c>
      <c r="AA174" s="151"/>
      <c r="AB174" s="151"/>
      <c r="AC174" s="152"/>
      <c r="AD174" s="38">
        <f>SUM(AD171:AD173)</f>
        <v>0</v>
      </c>
      <c r="AE174" s="10"/>
      <c r="AF174" s="11"/>
      <c r="AG174" s="11"/>
      <c r="AH174" s="11"/>
      <c r="AI174" s="11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1:55" ht="15.75" customHeight="1">
      <c r="A175" s="231" t="s">
        <v>138</v>
      </c>
      <c r="B175" s="151"/>
      <c r="C175" s="151"/>
      <c r="D175" s="152"/>
      <c r="E175" s="159">
        <f>SUM(E163,E170,E174)</f>
        <v>0</v>
      </c>
      <c r="F175" s="151"/>
      <c r="G175" s="151"/>
      <c r="H175" s="152"/>
      <c r="I175" s="159">
        <f>SUM(I163,I170,I174)</f>
        <v>0</v>
      </c>
      <c r="J175" s="151"/>
      <c r="K175" s="151"/>
      <c r="L175" s="151"/>
      <c r="M175" s="152"/>
      <c r="N175" s="159">
        <f>SUM(N163,N170,N174)</f>
        <v>0</v>
      </c>
      <c r="O175" s="151"/>
      <c r="P175" s="151"/>
      <c r="Q175" s="152"/>
      <c r="R175" s="159">
        <f>SUM(R163,R170,R174)</f>
        <v>0</v>
      </c>
      <c r="S175" s="151"/>
      <c r="T175" s="151"/>
      <c r="U175" s="152"/>
      <c r="V175" s="159">
        <f>SUM(V163,V170,V174)</f>
        <v>0</v>
      </c>
      <c r="W175" s="151"/>
      <c r="X175" s="151"/>
      <c r="Y175" s="152"/>
      <c r="Z175" s="159">
        <f>SUM(Z163,Z170,Z174)</f>
        <v>0</v>
      </c>
      <c r="AA175" s="151"/>
      <c r="AB175" s="151"/>
      <c r="AC175" s="152"/>
      <c r="AD175" s="39">
        <f>SUM(AD163,AD170,AD174)</f>
        <v>0</v>
      </c>
      <c r="AE175" s="10"/>
      <c r="AF175" s="11"/>
      <c r="AG175" s="11"/>
      <c r="AH175" s="11"/>
      <c r="AI175" s="11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1:55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10"/>
      <c r="AF176" s="11"/>
      <c r="AG176" s="11"/>
      <c r="AH176" s="11"/>
      <c r="AI176" s="11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1:55" ht="15.75" customHeight="1">
      <c r="A177" s="21" t="s">
        <v>139</v>
      </c>
      <c r="B177" s="186" t="s">
        <v>140</v>
      </c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2"/>
      <c r="AE177" s="10"/>
      <c r="AF177" s="11"/>
      <c r="AG177" s="11"/>
      <c r="AH177" s="11"/>
      <c r="AI177" s="11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1:55" ht="15.75" customHeight="1">
      <c r="A178" s="166" t="s">
        <v>122</v>
      </c>
      <c r="B178" s="146"/>
      <c r="C178" s="202" t="s">
        <v>141</v>
      </c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2"/>
      <c r="AC178" s="166" t="s">
        <v>142</v>
      </c>
      <c r="AD178" s="146"/>
      <c r="AE178" s="10"/>
      <c r="AF178" s="11"/>
      <c r="AG178" s="11"/>
      <c r="AH178" s="11"/>
      <c r="AI178" s="11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1:55" ht="17.25" customHeight="1">
      <c r="A179" s="155"/>
      <c r="B179" s="157"/>
      <c r="C179" s="166" t="s">
        <v>143</v>
      </c>
      <c r="D179" s="145"/>
      <c r="E179" s="145"/>
      <c r="F179" s="146"/>
      <c r="G179" s="166" t="s">
        <v>144</v>
      </c>
      <c r="H179" s="145"/>
      <c r="I179" s="146"/>
      <c r="J179" s="166" t="s">
        <v>145</v>
      </c>
      <c r="K179" s="145"/>
      <c r="L179" s="145"/>
      <c r="M179" s="146"/>
      <c r="N179" s="166" t="s">
        <v>146</v>
      </c>
      <c r="O179" s="145"/>
      <c r="P179" s="146"/>
      <c r="Q179" s="167" t="s">
        <v>147</v>
      </c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2"/>
      <c r="AC179" s="155"/>
      <c r="AD179" s="157"/>
      <c r="AE179" s="10"/>
      <c r="AF179" s="11"/>
      <c r="AG179" s="11"/>
      <c r="AH179" s="11"/>
      <c r="AI179" s="11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1:55" ht="15.75" customHeight="1">
      <c r="A180" s="155"/>
      <c r="B180" s="157"/>
      <c r="C180" s="147"/>
      <c r="D180" s="148"/>
      <c r="E180" s="148"/>
      <c r="F180" s="149"/>
      <c r="G180" s="147"/>
      <c r="H180" s="148"/>
      <c r="I180" s="149"/>
      <c r="J180" s="147"/>
      <c r="K180" s="148"/>
      <c r="L180" s="148"/>
      <c r="M180" s="149"/>
      <c r="N180" s="147"/>
      <c r="O180" s="148"/>
      <c r="P180" s="149"/>
      <c r="Q180" s="166" t="s">
        <v>148</v>
      </c>
      <c r="R180" s="146"/>
      <c r="S180" s="166" t="s">
        <v>149</v>
      </c>
      <c r="T180" s="145"/>
      <c r="U180" s="145"/>
      <c r="V180" s="146"/>
      <c r="W180" s="166" t="s">
        <v>150</v>
      </c>
      <c r="X180" s="146"/>
      <c r="Y180" s="166" t="s">
        <v>151</v>
      </c>
      <c r="Z180" s="145"/>
      <c r="AA180" s="145"/>
      <c r="AB180" s="146"/>
      <c r="AC180" s="155"/>
      <c r="AD180" s="157"/>
      <c r="AE180" s="10"/>
      <c r="AF180" s="11"/>
      <c r="AG180" s="11"/>
      <c r="AH180" s="11"/>
      <c r="AI180" s="11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1:55" ht="30" customHeight="1">
      <c r="A181" s="155"/>
      <c r="B181" s="157"/>
      <c r="C181" s="170" t="s">
        <v>152</v>
      </c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2"/>
      <c r="Q181" s="147"/>
      <c r="R181" s="149"/>
      <c r="S181" s="147"/>
      <c r="T181" s="148"/>
      <c r="U181" s="148"/>
      <c r="V181" s="149"/>
      <c r="W181" s="147"/>
      <c r="X181" s="149"/>
      <c r="Y181" s="147"/>
      <c r="Z181" s="148"/>
      <c r="AA181" s="148"/>
      <c r="AB181" s="149"/>
      <c r="AC181" s="147"/>
      <c r="AD181" s="149"/>
      <c r="AE181" s="10"/>
      <c r="AF181" s="11"/>
      <c r="AG181" s="11"/>
      <c r="AH181" s="11"/>
      <c r="AI181" s="11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1:55" ht="16.5" customHeight="1">
      <c r="A182" s="147"/>
      <c r="B182" s="149"/>
      <c r="C182" s="40" t="s">
        <v>153</v>
      </c>
      <c r="D182" s="40" t="s">
        <v>154</v>
      </c>
      <c r="E182" s="40" t="s">
        <v>155</v>
      </c>
      <c r="F182" s="40" t="s">
        <v>156</v>
      </c>
      <c r="G182" s="40" t="s">
        <v>157</v>
      </c>
      <c r="H182" s="40" t="s">
        <v>158</v>
      </c>
      <c r="I182" s="40" t="s">
        <v>159</v>
      </c>
      <c r="J182" s="40" t="s">
        <v>160</v>
      </c>
      <c r="K182" s="40" t="s">
        <v>161</v>
      </c>
      <c r="L182" s="40" t="s">
        <v>162</v>
      </c>
      <c r="M182" s="40" t="s">
        <v>163</v>
      </c>
      <c r="N182" s="40" t="s">
        <v>164</v>
      </c>
      <c r="O182" s="40" t="s">
        <v>165</v>
      </c>
      <c r="P182" s="40" t="s">
        <v>166</v>
      </c>
      <c r="Q182" s="40" t="s">
        <v>167</v>
      </c>
      <c r="R182" s="40" t="s">
        <v>168</v>
      </c>
      <c r="S182" s="40" t="s">
        <v>169</v>
      </c>
      <c r="T182" s="40" t="s">
        <v>170</v>
      </c>
      <c r="U182" s="40" t="s">
        <v>171</v>
      </c>
      <c r="V182" s="40" t="s">
        <v>172</v>
      </c>
      <c r="W182" s="40" t="s">
        <v>173</v>
      </c>
      <c r="X182" s="40" t="s">
        <v>174</v>
      </c>
      <c r="Y182" s="40" t="s">
        <v>175</v>
      </c>
      <c r="Z182" s="40" t="s">
        <v>176</v>
      </c>
      <c r="AA182" s="40" t="s">
        <v>177</v>
      </c>
      <c r="AB182" s="40" t="s">
        <v>178</v>
      </c>
      <c r="AC182" s="40" t="s">
        <v>179</v>
      </c>
      <c r="AD182" s="41" t="s">
        <v>180</v>
      </c>
      <c r="AE182" s="10"/>
      <c r="AF182" s="11"/>
      <c r="AG182" s="11"/>
      <c r="AH182" s="11"/>
      <c r="AI182" s="11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1:55" ht="48.75" customHeight="1">
      <c r="A183" s="199" t="s">
        <v>181</v>
      </c>
      <c r="B183" s="152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0"/>
      <c r="AF183" s="11"/>
      <c r="AG183" s="11"/>
      <c r="AH183" s="11"/>
      <c r="AI183" s="11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1:55" ht="16.5" customHeight="1">
      <c r="A184" s="199">
        <v>1</v>
      </c>
      <c r="B184" s="152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0"/>
      <c r="AF184" s="11"/>
      <c r="AG184" s="11"/>
      <c r="AH184" s="11"/>
      <c r="AI184" s="11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1:55" ht="18" customHeight="1">
      <c r="A185" s="199" t="s">
        <v>182</v>
      </c>
      <c r="B185" s="152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0"/>
      <c r="AF185" s="11"/>
      <c r="AG185" s="11"/>
      <c r="AH185" s="11"/>
      <c r="AI185" s="11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1:55" ht="15.75" customHeight="1">
      <c r="A186" s="199">
        <v>2</v>
      </c>
      <c r="B186" s="152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0"/>
      <c r="AF186" s="11"/>
      <c r="AG186" s="11"/>
      <c r="AH186" s="11"/>
      <c r="AI186" s="11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1:55" ht="15.75" customHeight="1">
      <c r="A187" s="199" t="s">
        <v>98</v>
      </c>
      <c r="B187" s="152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0"/>
      <c r="AF187" s="11"/>
      <c r="AG187" s="11"/>
      <c r="AH187" s="11"/>
      <c r="AI187" s="11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1:55" ht="15.75" customHeight="1">
      <c r="A188" s="199" t="s">
        <v>100</v>
      </c>
      <c r="B188" s="152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0"/>
      <c r="AF188" s="11"/>
      <c r="AG188" s="11"/>
      <c r="AH188" s="11"/>
      <c r="AI188" s="11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1:55" ht="15.75" customHeight="1">
      <c r="A189" s="200" t="s">
        <v>183</v>
      </c>
      <c r="B189" s="146"/>
      <c r="C189" s="140">
        <f>SUM(C183:C188)</f>
        <v>0</v>
      </c>
      <c r="D189" s="140">
        <f t="shared" ref="D189:AD189" si="8">SUM(D183:D188)</f>
        <v>0</v>
      </c>
      <c r="E189" s="140">
        <f t="shared" si="8"/>
        <v>0</v>
      </c>
      <c r="F189" s="140">
        <f t="shared" si="8"/>
        <v>0</v>
      </c>
      <c r="G189" s="140">
        <f t="shared" si="8"/>
        <v>0</v>
      </c>
      <c r="H189" s="140">
        <f t="shared" si="8"/>
        <v>0</v>
      </c>
      <c r="I189" s="140">
        <f t="shared" si="8"/>
        <v>0</v>
      </c>
      <c r="J189" s="140">
        <f t="shared" si="8"/>
        <v>0</v>
      </c>
      <c r="K189" s="140">
        <f t="shared" si="8"/>
        <v>0</v>
      </c>
      <c r="L189" s="140">
        <f t="shared" si="8"/>
        <v>0</v>
      </c>
      <c r="M189" s="140">
        <f t="shared" si="8"/>
        <v>0</v>
      </c>
      <c r="N189" s="140">
        <f t="shared" si="8"/>
        <v>0</v>
      </c>
      <c r="O189" s="140">
        <f t="shared" si="8"/>
        <v>0</v>
      </c>
      <c r="P189" s="140">
        <f t="shared" si="8"/>
        <v>0</v>
      </c>
      <c r="Q189" s="140">
        <f t="shared" si="8"/>
        <v>0</v>
      </c>
      <c r="R189" s="140">
        <f t="shared" si="8"/>
        <v>0</v>
      </c>
      <c r="S189" s="140">
        <f t="shared" si="8"/>
        <v>0</v>
      </c>
      <c r="T189" s="140">
        <f t="shared" si="8"/>
        <v>0</v>
      </c>
      <c r="U189" s="140">
        <f t="shared" si="8"/>
        <v>0</v>
      </c>
      <c r="V189" s="140">
        <f t="shared" si="8"/>
        <v>0</v>
      </c>
      <c r="W189" s="140">
        <f t="shared" si="8"/>
        <v>0</v>
      </c>
      <c r="X189" s="140">
        <f t="shared" si="8"/>
        <v>0</v>
      </c>
      <c r="Y189" s="140">
        <f t="shared" si="8"/>
        <v>0</v>
      </c>
      <c r="Z189" s="140">
        <f t="shared" si="8"/>
        <v>0</v>
      </c>
      <c r="AA189" s="140">
        <f t="shared" si="8"/>
        <v>0</v>
      </c>
      <c r="AB189" s="140">
        <f t="shared" si="8"/>
        <v>0</v>
      </c>
      <c r="AC189" s="140">
        <f t="shared" si="8"/>
        <v>0</v>
      </c>
      <c r="AD189" s="140">
        <f t="shared" si="8"/>
        <v>0</v>
      </c>
      <c r="AE189" s="10"/>
      <c r="AF189" s="11"/>
      <c r="AG189" s="11"/>
      <c r="AH189" s="11"/>
      <c r="AI189" s="11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1:55" ht="15.75" customHeight="1">
      <c r="A190" s="147"/>
      <c r="B190" s="149"/>
      <c r="C190" s="201">
        <f>SUM(C189:F189)</f>
        <v>0</v>
      </c>
      <c r="D190" s="151"/>
      <c r="E190" s="151"/>
      <c r="F190" s="152"/>
      <c r="G190" s="201">
        <f>SUM(G189:I189)</f>
        <v>0</v>
      </c>
      <c r="H190" s="151"/>
      <c r="I190" s="152"/>
      <c r="J190" s="201">
        <f>SUM(J189:M189)</f>
        <v>0</v>
      </c>
      <c r="K190" s="151"/>
      <c r="L190" s="151"/>
      <c r="M190" s="152"/>
      <c r="N190" s="193">
        <f>SUM(N189:P189)</f>
        <v>0</v>
      </c>
      <c r="O190" s="151"/>
      <c r="P190" s="152"/>
      <c r="Q190" s="193">
        <f>SUM(Q189:R189)</f>
        <v>0</v>
      </c>
      <c r="R190" s="152"/>
      <c r="S190" s="193">
        <f>SUM(S189:V189)</f>
        <v>0</v>
      </c>
      <c r="T190" s="151"/>
      <c r="U190" s="151"/>
      <c r="V190" s="152"/>
      <c r="W190" s="193">
        <f>SUM(W189:X189)</f>
        <v>0</v>
      </c>
      <c r="X190" s="152"/>
      <c r="Y190" s="193">
        <f>SUM(Y189:AB189)</f>
        <v>0</v>
      </c>
      <c r="Z190" s="151"/>
      <c r="AA190" s="151"/>
      <c r="AB190" s="152"/>
      <c r="AC190" s="201">
        <f>SUM(AC189:AD189)</f>
        <v>0</v>
      </c>
      <c r="AD190" s="152"/>
      <c r="AE190" s="10"/>
      <c r="AF190" s="11"/>
      <c r="AG190" s="11"/>
      <c r="AH190" s="11"/>
      <c r="AI190" s="11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1:55" ht="30.75" customHeight="1">
      <c r="A191" s="166" t="s">
        <v>122</v>
      </c>
      <c r="B191" s="146"/>
      <c r="C191" s="202" t="s">
        <v>184</v>
      </c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2"/>
      <c r="AC191" s="166" t="s">
        <v>185</v>
      </c>
      <c r="AD191" s="146"/>
      <c r="AE191" s="10"/>
      <c r="AF191" s="11"/>
      <c r="AG191" s="11"/>
      <c r="AH191" s="11"/>
      <c r="AI191" s="11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1:55" ht="19.5" customHeight="1">
      <c r="A192" s="155"/>
      <c r="B192" s="157"/>
      <c r="C192" s="166" t="s">
        <v>143</v>
      </c>
      <c r="D192" s="145"/>
      <c r="E192" s="145"/>
      <c r="F192" s="146"/>
      <c r="G192" s="166" t="s">
        <v>186</v>
      </c>
      <c r="H192" s="145"/>
      <c r="I192" s="146"/>
      <c r="J192" s="166" t="s">
        <v>145</v>
      </c>
      <c r="K192" s="145"/>
      <c r="L192" s="145"/>
      <c r="M192" s="146"/>
      <c r="N192" s="166" t="s">
        <v>146</v>
      </c>
      <c r="O192" s="145"/>
      <c r="P192" s="146"/>
      <c r="Q192" s="274" t="s">
        <v>147</v>
      </c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2"/>
      <c r="AC192" s="155"/>
      <c r="AD192" s="157"/>
      <c r="AE192" s="10"/>
      <c r="AF192" s="11"/>
      <c r="AG192" s="11"/>
      <c r="AH192" s="11"/>
      <c r="AI192" s="11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ht="20.25" customHeight="1">
      <c r="A193" s="155"/>
      <c r="B193" s="157"/>
      <c r="C193" s="147"/>
      <c r="D193" s="148"/>
      <c r="E193" s="148"/>
      <c r="F193" s="149"/>
      <c r="G193" s="147"/>
      <c r="H193" s="148"/>
      <c r="I193" s="149"/>
      <c r="J193" s="147"/>
      <c r="K193" s="148"/>
      <c r="L193" s="148"/>
      <c r="M193" s="149"/>
      <c r="N193" s="147"/>
      <c r="O193" s="148"/>
      <c r="P193" s="149"/>
      <c r="Q193" s="166" t="s">
        <v>148</v>
      </c>
      <c r="R193" s="146"/>
      <c r="S193" s="166" t="s">
        <v>187</v>
      </c>
      <c r="T193" s="145"/>
      <c r="U193" s="145"/>
      <c r="V193" s="146"/>
      <c r="W193" s="166" t="s">
        <v>150</v>
      </c>
      <c r="X193" s="146"/>
      <c r="Y193" s="166" t="s">
        <v>151</v>
      </c>
      <c r="Z193" s="145"/>
      <c r="AA193" s="145"/>
      <c r="AB193" s="146"/>
      <c r="AC193" s="147"/>
      <c r="AD193" s="149"/>
      <c r="AE193" s="10"/>
      <c r="AF193" s="11"/>
      <c r="AG193" s="11"/>
      <c r="AH193" s="11"/>
      <c r="AI193" s="11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1:55" ht="25.5" customHeight="1">
      <c r="A194" s="147"/>
      <c r="B194" s="149"/>
      <c r="C194" s="275" t="s">
        <v>152</v>
      </c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2"/>
      <c r="Q194" s="147"/>
      <c r="R194" s="149"/>
      <c r="S194" s="147"/>
      <c r="T194" s="148"/>
      <c r="U194" s="148"/>
      <c r="V194" s="149"/>
      <c r="W194" s="147"/>
      <c r="X194" s="149"/>
      <c r="Y194" s="147"/>
      <c r="Z194" s="148"/>
      <c r="AA194" s="148"/>
      <c r="AB194" s="149"/>
      <c r="AC194" s="40" t="s">
        <v>179</v>
      </c>
      <c r="AD194" s="41" t="s">
        <v>180</v>
      </c>
      <c r="AE194" s="10"/>
      <c r="AF194" s="11"/>
      <c r="AG194" s="11"/>
      <c r="AH194" s="42"/>
      <c r="AI194" s="11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1:55" ht="15.75" customHeight="1">
      <c r="A195" s="199">
        <v>5</v>
      </c>
      <c r="B195" s="152"/>
      <c r="C195" s="191"/>
      <c r="D195" s="142"/>
      <c r="E195" s="142"/>
      <c r="F195" s="143"/>
      <c r="G195" s="191"/>
      <c r="H195" s="142"/>
      <c r="I195" s="143"/>
      <c r="J195" s="191"/>
      <c r="K195" s="142"/>
      <c r="L195" s="142"/>
      <c r="M195" s="143"/>
      <c r="N195" s="191"/>
      <c r="O195" s="142"/>
      <c r="P195" s="143"/>
      <c r="Q195" s="191"/>
      <c r="R195" s="143"/>
      <c r="S195" s="191"/>
      <c r="T195" s="142"/>
      <c r="U195" s="142"/>
      <c r="V195" s="143"/>
      <c r="W195" s="191"/>
      <c r="X195" s="143"/>
      <c r="Y195" s="191"/>
      <c r="Z195" s="142"/>
      <c r="AA195" s="142"/>
      <c r="AB195" s="143"/>
      <c r="AC195" s="116"/>
      <c r="AD195" s="116"/>
      <c r="AE195" s="10"/>
      <c r="AF195" s="11"/>
      <c r="AG195" s="11"/>
      <c r="AH195" s="11"/>
      <c r="AI195" s="11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1:55" ht="17.25" customHeight="1">
      <c r="A196" s="199">
        <v>6</v>
      </c>
      <c r="B196" s="152"/>
      <c r="C196" s="191"/>
      <c r="D196" s="142"/>
      <c r="E196" s="142"/>
      <c r="F196" s="143"/>
      <c r="G196" s="191"/>
      <c r="H196" s="142"/>
      <c r="I196" s="143"/>
      <c r="J196" s="191"/>
      <c r="K196" s="142"/>
      <c r="L196" s="142"/>
      <c r="M196" s="143"/>
      <c r="N196" s="191"/>
      <c r="O196" s="142"/>
      <c r="P196" s="143"/>
      <c r="Q196" s="191"/>
      <c r="R196" s="143"/>
      <c r="S196" s="191"/>
      <c r="T196" s="142"/>
      <c r="U196" s="142"/>
      <c r="V196" s="143"/>
      <c r="W196" s="191"/>
      <c r="X196" s="143"/>
      <c r="Y196" s="191"/>
      <c r="Z196" s="142"/>
      <c r="AA196" s="142"/>
      <c r="AB196" s="143"/>
      <c r="AC196" s="116"/>
      <c r="AD196" s="116"/>
      <c r="AE196" s="10"/>
      <c r="AF196" s="11"/>
      <c r="AG196" s="11"/>
      <c r="AH196" s="11"/>
      <c r="AI196" s="11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1:55" ht="15.75" customHeight="1">
      <c r="A197" s="199">
        <v>7</v>
      </c>
      <c r="B197" s="152"/>
      <c r="C197" s="191"/>
      <c r="D197" s="142"/>
      <c r="E197" s="142"/>
      <c r="F197" s="143"/>
      <c r="G197" s="191"/>
      <c r="H197" s="142"/>
      <c r="I197" s="143"/>
      <c r="J197" s="191"/>
      <c r="K197" s="142"/>
      <c r="L197" s="142"/>
      <c r="M197" s="143"/>
      <c r="N197" s="191"/>
      <c r="O197" s="142"/>
      <c r="P197" s="143"/>
      <c r="Q197" s="191"/>
      <c r="R197" s="143"/>
      <c r="S197" s="191"/>
      <c r="T197" s="142"/>
      <c r="U197" s="142"/>
      <c r="V197" s="143"/>
      <c r="W197" s="191"/>
      <c r="X197" s="143"/>
      <c r="Y197" s="191"/>
      <c r="Z197" s="142"/>
      <c r="AA197" s="142"/>
      <c r="AB197" s="143"/>
      <c r="AC197" s="116"/>
      <c r="AD197" s="116"/>
      <c r="AE197" s="10"/>
      <c r="AF197" s="11"/>
      <c r="AG197" s="11"/>
      <c r="AH197" s="11"/>
      <c r="AI197" s="11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1:55" ht="15.75" customHeight="1">
      <c r="A198" s="199">
        <v>8</v>
      </c>
      <c r="B198" s="152"/>
      <c r="C198" s="191"/>
      <c r="D198" s="142"/>
      <c r="E198" s="142"/>
      <c r="F198" s="143"/>
      <c r="G198" s="191"/>
      <c r="H198" s="142"/>
      <c r="I198" s="143"/>
      <c r="J198" s="191"/>
      <c r="K198" s="142"/>
      <c r="L198" s="142"/>
      <c r="M198" s="143"/>
      <c r="N198" s="191"/>
      <c r="O198" s="142"/>
      <c r="P198" s="143"/>
      <c r="Q198" s="191"/>
      <c r="R198" s="143"/>
      <c r="S198" s="191"/>
      <c r="T198" s="142"/>
      <c r="U198" s="142"/>
      <c r="V198" s="143"/>
      <c r="W198" s="191"/>
      <c r="X198" s="143"/>
      <c r="Y198" s="191"/>
      <c r="Z198" s="142"/>
      <c r="AA198" s="142"/>
      <c r="AB198" s="143"/>
      <c r="AC198" s="116"/>
      <c r="AD198" s="116"/>
      <c r="AE198" s="10"/>
      <c r="AF198" s="11"/>
      <c r="AG198" s="11"/>
      <c r="AH198" s="11"/>
      <c r="AI198" s="11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1:55" ht="15.75" customHeight="1">
      <c r="A199" s="199">
        <v>9</v>
      </c>
      <c r="B199" s="152"/>
      <c r="C199" s="191"/>
      <c r="D199" s="142"/>
      <c r="E199" s="142"/>
      <c r="F199" s="143"/>
      <c r="G199" s="191"/>
      <c r="H199" s="142"/>
      <c r="I199" s="143"/>
      <c r="J199" s="191"/>
      <c r="K199" s="142"/>
      <c r="L199" s="142"/>
      <c r="M199" s="143"/>
      <c r="N199" s="191"/>
      <c r="O199" s="142"/>
      <c r="P199" s="143"/>
      <c r="Q199" s="191"/>
      <c r="R199" s="143"/>
      <c r="S199" s="191"/>
      <c r="T199" s="142"/>
      <c r="U199" s="142"/>
      <c r="V199" s="143"/>
      <c r="W199" s="191"/>
      <c r="X199" s="143"/>
      <c r="Y199" s="191"/>
      <c r="Z199" s="142"/>
      <c r="AA199" s="142"/>
      <c r="AB199" s="143"/>
      <c r="AC199" s="116"/>
      <c r="AD199" s="116"/>
      <c r="AE199" s="10"/>
      <c r="AF199" s="11"/>
      <c r="AG199" s="11"/>
      <c r="AH199" s="11"/>
      <c r="AI199" s="11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1:55" ht="15.75" customHeight="1">
      <c r="A200" s="199">
        <v>10</v>
      </c>
      <c r="B200" s="152"/>
      <c r="C200" s="191"/>
      <c r="D200" s="142"/>
      <c r="E200" s="142"/>
      <c r="F200" s="143"/>
      <c r="G200" s="191"/>
      <c r="H200" s="142"/>
      <c r="I200" s="143"/>
      <c r="J200" s="191"/>
      <c r="K200" s="142"/>
      <c r="L200" s="142"/>
      <c r="M200" s="143"/>
      <c r="N200" s="191"/>
      <c r="O200" s="142"/>
      <c r="P200" s="143"/>
      <c r="Q200" s="191"/>
      <c r="R200" s="143"/>
      <c r="S200" s="191"/>
      <c r="T200" s="142"/>
      <c r="U200" s="142"/>
      <c r="V200" s="143"/>
      <c r="W200" s="191"/>
      <c r="X200" s="143"/>
      <c r="Y200" s="191"/>
      <c r="Z200" s="142"/>
      <c r="AA200" s="142"/>
      <c r="AB200" s="143"/>
      <c r="AC200" s="116"/>
      <c r="AD200" s="116"/>
      <c r="AE200" s="10"/>
      <c r="AF200" s="11"/>
      <c r="AG200" s="11"/>
      <c r="AH200" s="11"/>
      <c r="AI200" s="11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1:55" ht="15.75" customHeight="1">
      <c r="A201" s="200" t="s">
        <v>188</v>
      </c>
      <c r="B201" s="146"/>
      <c r="C201" s="204">
        <f>SUM(C195:F200)</f>
        <v>0</v>
      </c>
      <c r="D201" s="145"/>
      <c r="E201" s="145"/>
      <c r="F201" s="146"/>
      <c r="G201" s="204">
        <f>SUM(G195:I200)</f>
        <v>0</v>
      </c>
      <c r="H201" s="145"/>
      <c r="I201" s="146"/>
      <c r="J201" s="204">
        <f>SUM(J195:M200)</f>
        <v>0</v>
      </c>
      <c r="K201" s="145"/>
      <c r="L201" s="145"/>
      <c r="M201" s="146"/>
      <c r="N201" s="204">
        <f>SUM(N195:P200)</f>
        <v>0</v>
      </c>
      <c r="O201" s="145"/>
      <c r="P201" s="146"/>
      <c r="Q201" s="203">
        <f>SUM(Q195:R200)</f>
        <v>0</v>
      </c>
      <c r="R201" s="146"/>
      <c r="S201" s="204">
        <f>SUM(S195:V200)</f>
        <v>0</v>
      </c>
      <c r="T201" s="145"/>
      <c r="U201" s="145"/>
      <c r="V201" s="146"/>
      <c r="W201" s="204">
        <f>SUM(W195:X200)</f>
        <v>0</v>
      </c>
      <c r="X201" s="146"/>
      <c r="Y201" s="204">
        <f>SUM(Y195:AB200)</f>
        <v>0</v>
      </c>
      <c r="Z201" s="145"/>
      <c r="AA201" s="145"/>
      <c r="AB201" s="146"/>
      <c r="AC201" s="43">
        <f>SUM(AC195:AC200)</f>
        <v>0</v>
      </c>
      <c r="AD201" s="43">
        <f>SUM(AD195:AD200)</f>
        <v>0</v>
      </c>
      <c r="AE201" s="10"/>
      <c r="AF201" s="11"/>
      <c r="AG201" s="11"/>
      <c r="AH201" s="11"/>
      <c r="AI201" s="11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1:55" ht="13.5" customHeight="1">
      <c r="A202" s="147"/>
      <c r="B202" s="149"/>
      <c r="C202" s="147"/>
      <c r="D202" s="148"/>
      <c r="E202" s="148"/>
      <c r="F202" s="149"/>
      <c r="G202" s="147"/>
      <c r="H202" s="148"/>
      <c r="I202" s="149"/>
      <c r="J202" s="147"/>
      <c r="K202" s="148"/>
      <c r="L202" s="148"/>
      <c r="M202" s="149"/>
      <c r="N202" s="147"/>
      <c r="O202" s="148"/>
      <c r="P202" s="149"/>
      <c r="Q202" s="147"/>
      <c r="R202" s="149"/>
      <c r="S202" s="147"/>
      <c r="T202" s="148"/>
      <c r="U202" s="148"/>
      <c r="V202" s="149"/>
      <c r="W202" s="147"/>
      <c r="X202" s="149"/>
      <c r="Y202" s="147"/>
      <c r="Z202" s="148"/>
      <c r="AA202" s="148"/>
      <c r="AB202" s="149"/>
      <c r="AC202" s="201">
        <f>SUM(AC201:AD201)</f>
        <v>0</v>
      </c>
      <c r="AD202" s="152"/>
      <c r="AE202" s="10"/>
      <c r="AF202" s="11"/>
      <c r="AG202" s="11"/>
      <c r="AH202" s="11"/>
      <c r="AI202" s="11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1:55" ht="15.75" customHeight="1">
      <c r="A203" s="199">
        <v>10</v>
      </c>
      <c r="B203" s="152"/>
      <c r="C203" s="191"/>
      <c r="D203" s="142"/>
      <c r="E203" s="142"/>
      <c r="F203" s="143"/>
      <c r="G203" s="191"/>
      <c r="H203" s="142"/>
      <c r="I203" s="143"/>
      <c r="J203" s="191"/>
      <c r="K203" s="142"/>
      <c r="L203" s="142"/>
      <c r="M203" s="143"/>
      <c r="N203" s="191"/>
      <c r="O203" s="142"/>
      <c r="P203" s="143"/>
      <c r="Q203" s="191"/>
      <c r="R203" s="143"/>
      <c r="S203" s="191"/>
      <c r="T203" s="142"/>
      <c r="U203" s="142"/>
      <c r="V203" s="143"/>
      <c r="W203" s="191"/>
      <c r="X203" s="143"/>
      <c r="Y203" s="191"/>
      <c r="Z203" s="142"/>
      <c r="AA203" s="142"/>
      <c r="AB203" s="143"/>
      <c r="AC203" s="116"/>
      <c r="AD203" s="116"/>
      <c r="AE203" s="10"/>
      <c r="AF203" s="11"/>
      <c r="AG203" s="11"/>
      <c r="AH203" s="11"/>
      <c r="AI203" s="11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1:55" ht="12.75" customHeight="1">
      <c r="A204" s="199">
        <v>11</v>
      </c>
      <c r="B204" s="152"/>
      <c r="C204" s="191"/>
      <c r="D204" s="142"/>
      <c r="E204" s="142"/>
      <c r="F204" s="143"/>
      <c r="G204" s="191"/>
      <c r="H204" s="142"/>
      <c r="I204" s="143"/>
      <c r="J204" s="191"/>
      <c r="K204" s="142"/>
      <c r="L204" s="142"/>
      <c r="M204" s="143"/>
      <c r="N204" s="191"/>
      <c r="O204" s="142"/>
      <c r="P204" s="143"/>
      <c r="Q204" s="191"/>
      <c r="R204" s="143"/>
      <c r="S204" s="191"/>
      <c r="T204" s="142"/>
      <c r="U204" s="142"/>
      <c r="V204" s="143"/>
      <c r="W204" s="191"/>
      <c r="X204" s="143"/>
      <c r="Y204" s="191"/>
      <c r="Z204" s="142"/>
      <c r="AA204" s="142"/>
      <c r="AB204" s="143"/>
      <c r="AC204" s="116"/>
      <c r="AD204" s="116"/>
      <c r="AE204" s="10"/>
      <c r="AF204" s="11"/>
      <c r="AG204" s="11"/>
      <c r="AH204" s="11"/>
      <c r="AI204" s="11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1:55" ht="15.75" customHeight="1">
      <c r="A205" s="199">
        <v>12</v>
      </c>
      <c r="B205" s="152"/>
      <c r="C205" s="191"/>
      <c r="D205" s="142"/>
      <c r="E205" s="142"/>
      <c r="F205" s="143"/>
      <c r="G205" s="191"/>
      <c r="H205" s="142"/>
      <c r="I205" s="143"/>
      <c r="J205" s="191"/>
      <c r="K205" s="142"/>
      <c r="L205" s="142"/>
      <c r="M205" s="143"/>
      <c r="N205" s="191"/>
      <c r="O205" s="142"/>
      <c r="P205" s="143"/>
      <c r="Q205" s="191"/>
      <c r="R205" s="143"/>
      <c r="S205" s="191"/>
      <c r="T205" s="142"/>
      <c r="U205" s="142"/>
      <c r="V205" s="143"/>
      <c r="W205" s="191"/>
      <c r="X205" s="143"/>
      <c r="Y205" s="191"/>
      <c r="Z205" s="142"/>
      <c r="AA205" s="142"/>
      <c r="AB205" s="143"/>
      <c r="AC205" s="116"/>
      <c r="AD205" s="116"/>
      <c r="AE205" s="10"/>
      <c r="AF205" s="11"/>
      <c r="AG205" s="11"/>
      <c r="AH205" s="11"/>
      <c r="AI205" s="11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1:55" ht="18" customHeight="1">
      <c r="A206" s="200" t="s">
        <v>189</v>
      </c>
      <c r="B206" s="146"/>
      <c r="C206" s="204">
        <f>SUM(C203:F205)</f>
        <v>0</v>
      </c>
      <c r="D206" s="145"/>
      <c r="E206" s="145"/>
      <c r="F206" s="146"/>
      <c r="G206" s="204">
        <f>SUM(G203:I205)</f>
        <v>0</v>
      </c>
      <c r="H206" s="145"/>
      <c r="I206" s="146"/>
      <c r="J206" s="204">
        <f>SUM(J203:M205)</f>
        <v>0</v>
      </c>
      <c r="K206" s="145"/>
      <c r="L206" s="145"/>
      <c r="M206" s="146"/>
      <c r="N206" s="204">
        <f>SUM(N203:P205)</f>
        <v>0</v>
      </c>
      <c r="O206" s="145"/>
      <c r="P206" s="146"/>
      <c r="Q206" s="203">
        <f>SUM(Q203:R205)</f>
        <v>0</v>
      </c>
      <c r="R206" s="146"/>
      <c r="S206" s="203">
        <f>SUM(S203:V205)</f>
        <v>0</v>
      </c>
      <c r="T206" s="145"/>
      <c r="U206" s="145"/>
      <c r="V206" s="146"/>
      <c r="W206" s="204">
        <f>SUM(W203:X205)</f>
        <v>0</v>
      </c>
      <c r="X206" s="146"/>
      <c r="Y206" s="204">
        <f>SUM(N203:P205)</f>
        <v>0</v>
      </c>
      <c r="Z206" s="145"/>
      <c r="AA206" s="145"/>
      <c r="AB206" s="146"/>
      <c r="AC206" s="43">
        <f t="shared" ref="AC206:AD206" si="9">SUM(AC203:AC205)</f>
        <v>0</v>
      </c>
      <c r="AD206" s="43">
        <f t="shared" si="9"/>
        <v>0</v>
      </c>
      <c r="AE206" s="10"/>
      <c r="AF206" s="11"/>
      <c r="AG206" s="11"/>
      <c r="AH206" s="11"/>
      <c r="AI206" s="11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1:55" ht="15.75" customHeight="1">
      <c r="A207" s="147"/>
      <c r="B207" s="149"/>
      <c r="C207" s="147"/>
      <c r="D207" s="148"/>
      <c r="E207" s="148"/>
      <c r="F207" s="149"/>
      <c r="G207" s="147"/>
      <c r="H207" s="148"/>
      <c r="I207" s="149"/>
      <c r="J207" s="147"/>
      <c r="K207" s="148"/>
      <c r="L207" s="148"/>
      <c r="M207" s="149"/>
      <c r="N207" s="147"/>
      <c r="O207" s="148"/>
      <c r="P207" s="149"/>
      <c r="Q207" s="147"/>
      <c r="R207" s="149"/>
      <c r="S207" s="147"/>
      <c r="T207" s="148"/>
      <c r="U207" s="148"/>
      <c r="V207" s="149"/>
      <c r="W207" s="147"/>
      <c r="X207" s="149"/>
      <c r="Y207" s="147"/>
      <c r="Z207" s="148"/>
      <c r="AA207" s="148"/>
      <c r="AB207" s="149"/>
      <c r="AC207" s="201">
        <f>SUM(AC206:AD206)</f>
        <v>0</v>
      </c>
      <c r="AD207" s="152"/>
      <c r="AE207" s="10"/>
      <c r="AF207" s="11"/>
      <c r="AG207" s="11"/>
      <c r="AH207" s="11"/>
      <c r="AI207" s="11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1:55" ht="12.75" customHeight="1">
      <c r="A208" s="273" t="s">
        <v>138</v>
      </c>
      <c r="B208" s="207">
        <f>SUM(C208,G208,J208,N208,Q208,S208,W208,Y208,AC209)</f>
        <v>0</v>
      </c>
      <c r="C208" s="204">
        <f>SUM(C190,C201,C206)</f>
        <v>0</v>
      </c>
      <c r="D208" s="145"/>
      <c r="E208" s="145"/>
      <c r="F208" s="146"/>
      <c r="G208" s="204">
        <f>SUM(G190,G201,G206)</f>
        <v>0</v>
      </c>
      <c r="H208" s="145"/>
      <c r="I208" s="146"/>
      <c r="J208" s="204">
        <f>SUM(J190,J201,J206)</f>
        <v>0</v>
      </c>
      <c r="K208" s="145"/>
      <c r="L208" s="145"/>
      <c r="M208" s="146"/>
      <c r="N208" s="204">
        <f>SUM(N190,N201,N206)</f>
        <v>0</v>
      </c>
      <c r="O208" s="145"/>
      <c r="P208" s="146"/>
      <c r="Q208" s="203">
        <f>SUM(Q190,Q201,Q206)</f>
        <v>0</v>
      </c>
      <c r="R208" s="146"/>
      <c r="S208" s="203">
        <f>SUM(S190,S201,S206)</f>
        <v>0</v>
      </c>
      <c r="T208" s="145"/>
      <c r="U208" s="145"/>
      <c r="V208" s="146"/>
      <c r="W208" s="204">
        <f>SUM(W190,W201,W206)</f>
        <v>0</v>
      </c>
      <c r="X208" s="146"/>
      <c r="Y208" s="204">
        <f>SUM(Y190,Y201,Y206)</f>
        <v>0</v>
      </c>
      <c r="Z208" s="145"/>
      <c r="AA208" s="145"/>
      <c r="AB208" s="146"/>
      <c r="AC208" s="43">
        <f t="shared" ref="AC208:AD208" si="10">SUM(AC189,AC201,AC206)</f>
        <v>0</v>
      </c>
      <c r="AD208" s="43">
        <f t="shared" si="10"/>
        <v>0</v>
      </c>
      <c r="AE208" s="10"/>
      <c r="AF208" s="11"/>
      <c r="AG208" s="11"/>
      <c r="AH208" s="11"/>
      <c r="AI208" s="11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1:55" ht="14.25" customHeight="1">
      <c r="A209" s="165"/>
      <c r="B209" s="165"/>
      <c r="C209" s="147"/>
      <c r="D209" s="148"/>
      <c r="E209" s="148"/>
      <c r="F209" s="149"/>
      <c r="G209" s="147"/>
      <c r="H209" s="148"/>
      <c r="I209" s="149"/>
      <c r="J209" s="147"/>
      <c r="K209" s="148"/>
      <c r="L209" s="148"/>
      <c r="M209" s="149"/>
      <c r="N209" s="147"/>
      <c r="O209" s="148"/>
      <c r="P209" s="149"/>
      <c r="Q209" s="147"/>
      <c r="R209" s="149"/>
      <c r="S209" s="147"/>
      <c r="T209" s="148"/>
      <c r="U209" s="148"/>
      <c r="V209" s="149"/>
      <c r="W209" s="147"/>
      <c r="X209" s="149"/>
      <c r="Y209" s="147"/>
      <c r="Z209" s="148"/>
      <c r="AA209" s="148"/>
      <c r="AB209" s="149"/>
      <c r="AC209" s="201">
        <f>SUM(AC208:AD208)</f>
        <v>0</v>
      </c>
      <c r="AD209" s="152"/>
      <c r="AE209" s="10"/>
      <c r="AF209" s="11"/>
      <c r="AG209" s="11"/>
      <c r="AH209" s="11"/>
      <c r="AI209" s="11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ht="15.75" customHeight="1">
      <c r="A211" s="44" t="s">
        <v>190</v>
      </c>
      <c r="B211" s="187" t="s">
        <v>191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2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</row>
    <row r="212" spans="1:55" ht="15.75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</row>
    <row r="213" spans="1:55" ht="33" customHeight="1">
      <c r="A213" s="47">
        <v>44929</v>
      </c>
      <c r="B213" s="184" t="s">
        <v>192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2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</row>
    <row r="214" spans="1:55" ht="15.75" customHeight="1">
      <c r="A214" s="205" t="s">
        <v>193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2"/>
      <c r="AD214" s="1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</row>
    <row r="215" spans="1:55" ht="15.75" customHeight="1">
      <c r="A215" s="205" t="s">
        <v>194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2"/>
      <c r="AD215" s="1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</row>
    <row r="216" spans="1:55" ht="15.75" customHeight="1">
      <c r="A216" s="205" t="s">
        <v>195</v>
      </c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2"/>
      <c r="AD216" s="1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</row>
    <row r="217" spans="1:55" ht="15.75" customHeight="1">
      <c r="A217" s="205" t="s">
        <v>196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2"/>
      <c r="AD217" s="1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</row>
    <row r="218" spans="1:55" ht="15.75" customHeight="1">
      <c r="A218" s="205" t="s">
        <v>197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2"/>
      <c r="AD218" s="1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</row>
    <row r="219" spans="1:55" ht="15.75" customHeight="1">
      <c r="A219" s="205" t="s">
        <v>198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2"/>
      <c r="AD219" s="1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</row>
    <row r="220" spans="1:55" ht="15.75" customHeight="1">
      <c r="A220" s="205" t="s">
        <v>199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2"/>
      <c r="AD220" s="1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</row>
    <row r="221" spans="1:55" ht="15.75" customHeight="1">
      <c r="A221" s="205" t="s">
        <v>200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2"/>
      <c r="AD221" s="1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</row>
    <row r="222" spans="1:55" ht="15.75" customHeight="1">
      <c r="A222" s="206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3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</row>
    <row r="223" spans="1:55" ht="15.75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</row>
    <row r="224" spans="1:55" ht="15.75" customHeight="1">
      <c r="A224" s="47">
        <v>44960</v>
      </c>
      <c r="B224" s="184" t="s">
        <v>201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2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</row>
    <row r="225" spans="1:55" ht="15.75" customHeight="1">
      <c r="A225" s="205" t="s">
        <v>202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2"/>
      <c r="AD225" s="1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</row>
    <row r="226" spans="1:55" ht="15.75" customHeight="1">
      <c r="A226" s="205" t="s">
        <v>203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2"/>
      <c r="AD226" s="1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</row>
    <row r="227" spans="1:55" ht="15.75" customHeight="1">
      <c r="A227" s="205" t="s">
        <v>204</v>
      </c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2"/>
      <c r="AD227" s="1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</row>
    <row r="228" spans="1:55" ht="15.75" customHeight="1">
      <c r="A228" s="205" t="s">
        <v>205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2"/>
      <c r="AD228" s="1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</row>
    <row r="229" spans="1:55" ht="15.75" customHeight="1">
      <c r="A229" s="205" t="s">
        <v>206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2"/>
      <c r="AD229" s="1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</row>
    <row r="230" spans="1:55" ht="15.75" customHeight="1">
      <c r="A230" s="205" t="s">
        <v>207</v>
      </c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2"/>
      <c r="AD230" s="1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55" ht="15.75" customHeight="1">
      <c r="A231" s="205" t="s">
        <v>208</v>
      </c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2"/>
      <c r="AD231" s="1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</row>
    <row r="232" spans="1:55" ht="15.75" customHeight="1">
      <c r="A232" s="205" t="s">
        <v>209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2"/>
      <c r="AD232" s="1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</row>
    <row r="233" spans="1:55" ht="15.75" customHeight="1">
      <c r="A233" s="205" t="s">
        <v>210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2"/>
      <c r="AD233" s="1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</row>
    <row r="234" spans="1:55" ht="15.75" customHeight="1">
      <c r="A234" s="205" t="s">
        <v>211</v>
      </c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2"/>
      <c r="AD234" s="1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</row>
    <row r="235" spans="1:55" ht="15.75" customHeight="1">
      <c r="A235" s="205" t="s">
        <v>212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2"/>
      <c r="AD235" s="1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ht="15.75" customHeight="1">
      <c r="A236" s="205" t="s">
        <v>213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2"/>
      <c r="AD236" s="1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ht="15.75" customHeight="1">
      <c r="A237" s="205" t="s">
        <v>214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2"/>
      <c r="AD237" s="1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ht="15.75" customHeight="1">
      <c r="A238" s="205" t="s">
        <v>215</v>
      </c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2"/>
      <c r="AD238" s="1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ht="15.75" customHeight="1">
      <c r="A239" s="205" t="s">
        <v>216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2"/>
      <c r="AD239" s="1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</row>
    <row r="240" spans="1:55" ht="15.75" customHeight="1">
      <c r="A240" s="205" t="s">
        <v>217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2"/>
      <c r="AD240" s="1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</row>
    <row r="241" spans="1:55" ht="15.75" customHeight="1">
      <c r="A241" s="205" t="s">
        <v>218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2"/>
      <c r="AD241" s="1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</row>
    <row r="242" spans="1:55" ht="15.75" customHeight="1">
      <c r="A242" s="205" t="s">
        <v>219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2"/>
      <c r="AD242" s="1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</row>
    <row r="243" spans="1:55" ht="15.75" customHeight="1">
      <c r="A243" s="205" t="s">
        <v>220</v>
      </c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2"/>
      <c r="AD243" s="1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</row>
    <row r="244" spans="1:55" ht="15.75" customHeight="1">
      <c r="A244" s="205" t="s">
        <v>221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2"/>
      <c r="AD244" s="1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</row>
    <row r="245" spans="1:55" ht="15.75" customHeight="1">
      <c r="A245" s="205" t="s">
        <v>222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2"/>
      <c r="AD245" s="1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</row>
    <row r="246" spans="1:55" ht="15.75" customHeight="1">
      <c r="A246" s="205" t="s">
        <v>223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2"/>
      <c r="AD246" s="1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</row>
    <row r="247" spans="1:55" ht="15.75" customHeight="1">
      <c r="A247" s="205" t="s">
        <v>224</v>
      </c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2"/>
      <c r="AD247" s="1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</row>
    <row r="248" spans="1:55" ht="15.75" customHeight="1">
      <c r="A248" s="205" t="s">
        <v>225</v>
      </c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2"/>
      <c r="AD248" s="1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</row>
    <row r="249" spans="1:55" ht="15.75" customHeight="1">
      <c r="A249" s="205" t="s">
        <v>226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2"/>
      <c r="AD249" s="1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</row>
    <row r="250" spans="1:55" ht="15.75" customHeight="1">
      <c r="A250" s="205" t="s">
        <v>227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2"/>
      <c r="AD250" s="1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</row>
    <row r="251" spans="1:55" ht="15.75" customHeight="1">
      <c r="A251" s="205" t="s">
        <v>228</v>
      </c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2"/>
      <c r="AD251" s="1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</row>
    <row r="252" spans="1:55" ht="15.75" customHeight="1">
      <c r="A252" s="206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3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</row>
    <row r="253" spans="1:55" ht="15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</row>
    <row r="254" spans="1:55" ht="61.5" customHeight="1">
      <c r="A254" s="47">
        <v>44988</v>
      </c>
      <c r="B254" s="184" t="s">
        <v>229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2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</row>
    <row r="255" spans="1:55" ht="15.75" customHeight="1">
      <c r="A255" s="205" t="s">
        <v>230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2"/>
      <c r="AD255" s="1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55" ht="15.75" customHeight="1">
      <c r="A256" s="205" t="s">
        <v>231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2"/>
      <c r="AD256" s="1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</row>
    <row r="257" spans="1:55" ht="15.75" customHeight="1">
      <c r="A257" s="205" t="s">
        <v>232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2"/>
      <c r="AD257" s="1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</row>
    <row r="258" spans="1:55" ht="15.75" customHeight="1">
      <c r="A258" s="205" t="s">
        <v>233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2"/>
      <c r="AD258" s="1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ht="15.75" customHeight="1">
      <c r="A259" s="205" t="s">
        <v>234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2"/>
      <c r="AD259" s="1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ht="15.75" customHeight="1">
      <c r="A260" s="205" t="s">
        <v>235</v>
      </c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2"/>
      <c r="AD260" s="1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55" ht="15.75" customHeight="1">
      <c r="A261" s="205" t="s">
        <v>236</v>
      </c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2"/>
      <c r="AD261" s="1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</row>
    <row r="262" spans="1:55" ht="15.75" customHeight="1">
      <c r="A262" s="205" t="s">
        <v>237</v>
      </c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2"/>
      <c r="AD262" s="1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</row>
    <row r="263" spans="1:55" ht="15.75" customHeight="1">
      <c r="A263" s="209" t="s">
        <v>238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2"/>
      <c r="AD263" s="1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55" ht="15.75" customHeight="1">
      <c r="A264" s="205" t="s">
        <v>239</v>
      </c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2"/>
      <c r="AD264" s="1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</row>
    <row r="265" spans="1:55" ht="15.75" customHeight="1">
      <c r="A265" s="205" t="s">
        <v>240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2"/>
      <c r="AD265" s="1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</row>
    <row r="266" spans="1:55" ht="15.75" customHeight="1">
      <c r="A266" s="206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3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</row>
    <row r="267" spans="1:55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</row>
    <row r="268" spans="1:55" ht="15.75" customHeight="1">
      <c r="A268" s="51" t="s">
        <v>241</v>
      </c>
      <c r="B268" s="187" t="s">
        <v>242</v>
      </c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2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</row>
    <row r="269" spans="1:55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</row>
    <row r="270" spans="1:55" ht="15.75" customHeight="1">
      <c r="A270" s="181" t="s">
        <v>164</v>
      </c>
      <c r="B270" s="158" t="s">
        <v>243</v>
      </c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2"/>
      <c r="AD270" s="116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</row>
    <row r="271" spans="1:55" ht="15.75" customHeight="1">
      <c r="A271" s="165"/>
      <c r="B271" s="208" t="s">
        <v>244</v>
      </c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18"/>
      <c r="AD271" s="52" t="str">
        <f>IF(ISERR(AC271/AD270),"",(AC271/AD270))</f>
        <v/>
      </c>
      <c r="AE271" s="53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</row>
    <row r="272" spans="1:55" ht="15.75" customHeight="1">
      <c r="A272" s="212" t="s">
        <v>245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</row>
    <row r="273" spans="1:55" ht="66.75" customHeight="1">
      <c r="A273" s="213" t="s">
        <v>31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6"/>
      <c r="R273" s="214" t="s">
        <v>32</v>
      </c>
      <c r="S273" s="214" t="s">
        <v>33</v>
      </c>
      <c r="T273" s="215" t="s">
        <v>34</v>
      </c>
      <c r="U273" s="151"/>
      <c r="V273" s="151"/>
      <c r="W273" s="151"/>
      <c r="X273" s="151"/>
      <c r="Y273" s="215" t="s">
        <v>35</v>
      </c>
      <c r="Z273" s="151"/>
      <c r="AA273" s="151"/>
      <c r="AB273" s="151"/>
      <c r="AC273" s="151"/>
      <c r="AD273" s="152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</row>
    <row r="274" spans="1:55" ht="144.75" customHeight="1">
      <c r="A274" s="147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9"/>
      <c r="R274" s="165"/>
      <c r="S274" s="165"/>
      <c r="T274" s="54" t="s">
        <v>246</v>
      </c>
      <c r="U274" s="54" t="s">
        <v>247</v>
      </c>
      <c r="V274" s="55" t="s">
        <v>248</v>
      </c>
      <c r="W274" s="55" t="s">
        <v>37</v>
      </c>
      <c r="X274" s="55" t="s">
        <v>249</v>
      </c>
      <c r="Y274" s="56" t="s">
        <v>250</v>
      </c>
      <c r="Z274" s="216" t="s">
        <v>38</v>
      </c>
      <c r="AA274" s="57" t="s">
        <v>251</v>
      </c>
      <c r="AB274" s="210" t="s">
        <v>38</v>
      </c>
      <c r="AC274" s="58" t="s">
        <v>252</v>
      </c>
      <c r="AD274" s="211" t="s">
        <v>38</v>
      </c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</row>
    <row r="275" spans="1:55" ht="15.75" customHeight="1">
      <c r="A275" s="217">
        <v>1</v>
      </c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2"/>
      <c r="R275" s="59">
        <v>2</v>
      </c>
      <c r="S275" s="59">
        <v>3</v>
      </c>
      <c r="T275" s="59">
        <v>4</v>
      </c>
      <c r="U275" s="59">
        <v>5</v>
      </c>
      <c r="V275" s="59">
        <v>6</v>
      </c>
      <c r="W275" s="59">
        <v>7</v>
      </c>
      <c r="X275" s="59">
        <v>8</v>
      </c>
      <c r="Y275" s="59">
        <v>9</v>
      </c>
      <c r="Z275" s="149"/>
      <c r="AA275" s="59">
        <v>10</v>
      </c>
      <c r="AB275" s="165"/>
      <c r="AC275" s="59">
        <v>11</v>
      </c>
      <c r="AD275" s="165"/>
      <c r="AE275" s="53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</row>
    <row r="276" spans="1:55" ht="15.75" customHeight="1">
      <c r="A276" s="218" t="s">
        <v>42</v>
      </c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16"/>
      <c r="S276" s="116"/>
      <c r="T276" s="116"/>
      <c r="U276" s="116"/>
      <c r="V276" s="116"/>
      <c r="W276" s="116"/>
      <c r="X276" s="116"/>
      <c r="Y276" s="116"/>
      <c r="Z276" s="60" t="str">
        <f t="shared" ref="Z276:Z284" si="11">IF(ISERR(Y276/S276),"",(Y276/S276))</f>
        <v/>
      </c>
      <c r="AA276" s="116"/>
      <c r="AB276" s="61" t="str">
        <f t="shared" ref="AB276:AB284" si="12">IF(ISERR(AA276/S276),"",(AA276/S276))</f>
        <v/>
      </c>
      <c r="AC276" s="116"/>
      <c r="AD276" s="61" t="str">
        <f t="shared" ref="AD276:AD284" si="13">IF(ISERR(AC276/S276),"",(AC276/S276))</f>
        <v/>
      </c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</row>
    <row r="277" spans="1:55" ht="15.75" customHeight="1">
      <c r="A277" s="219" t="s">
        <v>657</v>
      </c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1"/>
      <c r="R277" s="116"/>
      <c r="S277" s="116"/>
      <c r="T277" s="116"/>
      <c r="U277" s="116"/>
      <c r="V277" s="116"/>
      <c r="W277" s="116"/>
      <c r="X277" s="116"/>
      <c r="Y277" s="116"/>
      <c r="Z277" s="60" t="str">
        <f t="shared" si="11"/>
        <v/>
      </c>
      <c r="AA277" s="116"/>
      <c r="AB277" s="61" t="str">
        <f t="shared" si="12"/>
        <v/>
      </c>
      <c r="AC277" s="116"/>
      <c r="AD277" s="61" t="str">
        <f t="shared" si="13"/>
        <v/>
      </c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</row>
    <row r="278" spans="1:55" ht="15.75" customHeight="1">
      <c r="A278" s="218" t="s">
        <v>45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16"/>
      <c r="S278" s="116"/>
      <c r="T278" s="116"/>
      <c r="U278" s="116"/>
      <c r="V278" s="116"/>
      <c r="W278" s="116"/>
      <c r="X278" s="116"/>
      <c r="Y278" s="116"/>
      <c r="Z278" s="60" t="str">
        <f t="shared" si="11"/>
        <v/>
      </c>
      <c r="AA278" s="116"/>
      <c r="AB278" s="61" t="str">
        <f t="shared" si="12"/>
        <v/>
      </c>
      <c r="AC278" s="116"/>
      <c r="AD278" s="61" t="str">
        <f t="shared" si="13"/>
        <v/>
      </c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</row>
    <row r="279" spans="1:55" ht="15.75" customHeight="1">
      <c r="A279" s="218" t="s">
        <v>43</v>
      </c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16"/>
      <c r="S279" s="116"/>
      <c r="T279" s="116"/>
      <c r="U279" s="116"/>
      <c r="V279" s="116"/>
      <c r="W279" s="116"/>
      <c r="X279" s="116"/>
      <c r="Y279" s="116"/>
      <c r="Z279" s="60" t="str">
        <f t="shared" si="11"/>
        <v/>
      </c>
      <c r="AA279" s="116"/>
      <c r="AB279" s="61" t="str">
        <f t="shared" si="12"/>
        <v/>
      </c>
      <c r="AC279" s="116"/>
      <c r="AD279" s="61" t="str">
        <f t="shared" si="13"/>
        <v/>
      </c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</row>
    <row r="280" spans="1:55" ht="15.75" customHeight="1">
      <c r="A280" s="218" t="s">
        <v>44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16"/>
      <c r="S280" s="116"/>
      <c r="T280" s="116"/>
      <c r="U280" s="116"/>
      <c r="V280" s="116"/>
      <c r="W280" s="116"/>
      <c r="X280" s="116"/>
      <c r="Y280" s="116"/>
      <c r="Z280" s="60" t="str">
        <f t="shared" si="11"/>
        <v/>
      </c>
      <c r="AA280" s="116"/>
      <c r="AB280" s="61" t="str">
        <f t="shared" si="12"/>
        <v/>
      </c>
      <c r="AC280" s="116"/>
      <c r="AD280" s="61" t="str">
        <f t="shared" si="13"/>
        <v/>
      </c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</row>
    <row r="281" spans="1:55" ht="15.75" customHeight="1">
      <c r="A281" s="218" t="s">
        <v>46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16"/>
      <c r="S281" s="116"/>
      <c r="T281" s="116"/>
      <c r="U281" s="116"/>
      <c r="V281" s="116"/>
      <c r="W281" s="116"/>
      <c r="X281" s="116"/>
      <c r="Y281" s="116"/>
      <c r="Z281" s="60" t="str">
        <f t="shared" si="11"/>
        <v/>
      </c>
      <c r="AA281" s="116"/>
      <c r="AB281" s="61" t="str">
        <f t="shared" si="12"/>
        <v/>
      </c>
      <c r="AC281" s="116"/>
      <c r="AD281" s="61" t="str">
        <f t="shared" si="13"/>
        <v/>
      </c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</row>
    <row r="282" spans="1:55" ht="15.75" customHeight="1">
      <c r="A282" s="218" t="s">
        <v>47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16"/>
      <c r="S282" s="116"/>
      <c r="T282" s="116"/>
      <c r="U282" s="116"/>
      <c r="V282" s="116"/>
      <c r="W282" s="116"/>
      <c r="X282" s="116"/>
      <c r="Y282" s="116"/>
      <c r="Z282" s="60" t="str">
        <f t="shared" si="11"/>
        <v/>
      </c>
      <c r="AA282" s="116"/>
      <c r="AB282" s="61" t="str">
        <f t="shared" si="12"/>
        <v/>
      </c>
      <c r="AC282" s="116"/>
      <c r="AD282" s="61" t="str">
        <f t="shared" si="13"/>
        <v/>
      </c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</row>
    <row r="283" spans="1:55" ht="15.75" customHeight="1">
      <c r="A283" s="218" t="s">
        <v>253</v>
      </c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16"/>
      <c r="S283" s="116"/>
      <c r="T283" s="116"/>
      <c r="U283" s="116"/>
      <c r="V283" s="116"/>
      <c r="W283" s="116"/>
      <c r="X283" s="116"/>
      <c r="Y283" s="116"/>
      <c r="Z283" s="60" t="str">
        <f t="shared" si="11"/>
        <v/>
      </c>
      <c r="AA283" s="116"/>
      <c r="AB283" s="61" t="str">
        <f t="shared" si="12"/>
        <v/>
      </c>
      <c r="AC283" s="116"/>
      <c r="AD283" s="61" t="str">
        <f t="shared" si="13"/>
        <v/>
      </c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</row>
    <row r="284" spans="1:55" ht="15.75" customHeight="1">
      <c r="A284" s="218" t="s">
        <v>254</v>
      </c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16"/>
      <c r="S284" s="116"/>
      <c r="T284" s="116"/>
      <c r="U284" s="116"/>
      <c r="V284" s="116"/>
      <c r="W284" s="116"/>
      <c r="X284" s="116"/>
      <c r="Y284" s="116"/>
      <c r="Z284" s="60" t="str">
        <f t="shared" si="11"/>
        <v/>
      </c>
      <c r="AA284" s="116"/>
      <c r="AB284" s="61" t="str">
        <f t="shared" si="12"/>
        <v/>
      </c>
      <c r="AC284" s="116"/>
      <c r="AD284" s="61" t="str">
        <f t="shared" si="13"/>
        <v/>
      </c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</row>
    <row r="285" spans="1:55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</row>
    <row r="286" spans="1:55" ht="15.75" customHeight="1">
      <c r="A286" s="183">
        <v>44961</v>
      </c>
      <c r="B286" s="187" t="s">
        <v>255</v>
      </c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2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</row>
    <row r="287" spans="1:55" ht="84" customHeight="1">
      <c r="A287" s="182"/>
      <c r="B287" s="171" t="s">
        <v>256</v>
      </c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2"/>
      <c r="W287" s="167" t="s">
        <v>257</v>
      </c>
      <c r="X287" s="151"/>
      <c r="Y287" s="152"/>
      <c r="Z287" s="17" t="s">
        <v>258</v>
      </c>
      <c r="AA287" s="167" t="s">
        <v>259</v>
      </c>
      <c r="AB287" s="152"/>
      <c r="AC287" s="167" t="s">
        <v>260</v>
      </c>
      <c r="AD287" s="152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</row>
    <row r="288" spans="1:55" ht="15.75" customHeight="1">
      <c r="A288" s="182"/>
      <c r="B288" s="222" t="s">
        <v>261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2"/>
      <c r="W288" s="223"/>
      <c r="X288" s="142"/>
      <c r="Y288" s="143"/>
      <c r="Z288" s="121"/>
      <c r="AA288" s="224" t="str">
        <f t="shared" ref="AA288:AA290" si="14">IF(ISERR(W288/$AD$32),"",(W288/$AD$32))</f>
        <v/>
      </c>
      <c r="AB288" s="152"/>
      <c r="AC288" s="224" t="str">
        <f t="shared" ref="AC288:AC290" si="15">IF(ISERR(Z288/$AC$271),"",(Z288/$AC$271))</f>
        <v/>
      </c>
      <c r="AD288" s="152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</row>
    <row r="289" spans="1:55" ht="15.75" customHeight="1">
      <c r="A289" s="182"/>
      <c r="B289" s="225" t="s">
        <v>262</v>
      </c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2"/>
      <c r="W289" s="223"/>
      <c r="X289" s="142"/>
      <c r="Y289" s="143"/>
      <c r="Z289" s="121"/>
      <c r="AA289" s="224" t="str">
        <f t="shared" si="14"/>
        <v/>
      </c>
      <c r="AB289" s="152"/>
      <c r="AC289" s="224" t="str">
        <f t="shared" si="15"/>
        <v/>
      </c>
      <c r="AD289" s="152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</row>
    <row r="290" spans="1:55" ht="15.75" customHeight="1">
      <c r="A290" s="182"/>
      <c r="B290" s="225" t="s">
        <v>263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2"/>
      <c r="W290" s="223"/>
      <c r="X290" s="142"/>
      <c r="Y290" s="143"/>
      <c r="Z290" s="121"/>
      <c r="AA290" s="224" t="str">
        <f t="shared" si="14"/>
        <v/>
      </c>
      <c r="AB290" s="152"/>
      <c r="AC290" s="224" t="str">
        <f t="shared" si="15"/>
        <v/>
      </c>
      <c r="AD290" s="152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</row>
    <row r="291" spans="1:55" ht="84.75" customHeight="1">
      <c r="A291" s="182"/>
      <c r="B291" s="171" t="s">
        <v>264</v>
      </c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2"/>
      <c r="W291" s="167" t="s">
        <v>265</v>
      </c>
      <c r="X291" s="151"/>
      <c r="Y291" s="151"/>
      <c r="Z291" s="152"/>
      <c r="AA291" s="167" t="s">
        <v>266</v>
      </c>
      <c r="AB291" s="151"/>
      <c r="AC291" s="151"/>
      <c r="AD291" s="152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</row>
    <row r="292" spans="1:55" ht="15.75" customHeight="1">
      <c r="A292" s="182"/>
      <c r="B292" s="222" t="s">
        <v>261</v>
      </c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2"/>
      <c r="W292" s="282"/>
      <c r="X292" s="142"/>
      <c r="Y292" s="142"/>
      <c r="Z292" s="143"/>
      <c r="AA292" s="283" t="str">
        <f t="shared" ref="AA292:AA294" si="16">IF(ISERR(W292/$AD$30),"",(W292/$AD$30))</f>
        <v/>
      </c>
      <c r="AB292" s="151"/>
      <c r="AC292" s="151"/>
      <c r="AD292" s="152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</row>
    <row r="293" spans="1:55" ht="15.75" customHeight="1">
      <c r="A293" s="182"/>
      <c r="B293" s="225" t="s">
        <v>262</v>
      </c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2"/>
      <c r="W293" s="282"/>
      <c r="X293" s="142"/>
      <c r="Y293" s="142"/>
      <c r="Z293" s="143"/>
      <c r="AA293" s="283" t="str">
        <f t="shared" si="16"/>
        <v/>
      </c>
      <c r="AB293" s="151"/>
      <c r="AC293" s="151"/>
      <c r="AD293" s="152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</row>
    <row r="294" spans="1:55" ht="15.75" customHeight="1">
      <c r="A294" s="165"/>
      <c r="B294" s="225" t="s">
        <v>263</v>
      </c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2"/>
      <c r="W294" s="282"/>
      <c r="X294" s="142"/>
      <c r="Y294" s="142"/>
      <c r="Z294" s="143"/>
      <c r="AA294" s="283" t="str">
        <f t="shared" si="16"/>
        <v/>
      </c>
      <c r="AB294" s="151"/>
      <c r="AC294" s="151"/>
      <c r="AD294" s="152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</row>
    <row r="295" spans="1:55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</row>
    <row r="296" spans="1:55" ht="15.75" customHeight="1">
      <c r="A296" s="62" t="s">
        <v>267</v>
      </c>
      <c r="B296" s="230" t="s">
        <v>268</v>
      </c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2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</row>
    <row r="297" spans="1:55" ht="15.75" customHeight="1">
      <c r="A297" s="243" t="s">
        <v>269</v>
      </c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2"/>
      <c r="AD297" s="116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</row>
    <row r="298" spans="1:55" ht="15.75" customHeight="1">
      <c r="A298" s="280" t="s">
        <v>270</v>
      </c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2"/>
      <c r="AD298" s="116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</row>
    <row r="299" spans="1:55" ht="15.75" customHeight="1">
      <c r="A299" s="243" t="s">
        <v>271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2"/>
      <c r="AD299" s="116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</row>
    <row r="300" spans="1:55" ht="15.75" customHeight="1">
      <c r="A300" s="243" t="s">
        <v>272</v>
      </c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2"/>
      <c r="AD300" s="116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</row>
    <row r="301" spans="1:55" ht="15.75" customHeight="1">
      <c r="A301" s="243" t="s">
        <v>273</v>
      </c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2"/>
      <c r="AD301" s="116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</row>
    <row r="302" spans="1:55" ht="15.75" customHeight="1">
      <c r="A302" s="243" t="s">
        <v>274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2"/>
      <c r="AD302" s="116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</row>
    <row r="303" spans="1:55" ht="15.75" customHeight="1">
      <c r="A303" s="244" t="s">
        <v>275</v>
      </c>
      <c r="B303" s="151"/>
      <c r="C303" s="151"/>
      <c r="D303" s="152"/>
      <c r="E303" s="279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3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</row>
    <row r="304" spans="1:55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</row>
    <row r="305" spans="1:55" ht="13.5" customHeight="1">
      <c r="A305" s="62" t="s">
        <v>276</v>
      </c>
      <c r="B305" s="230" t="s">
        <v>277</v>
      </c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2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</row>
    <row r="306" spans="1:55" ht="15.75" customHeight="1">
      <c r="A306" s="243" t="s">
        <v>278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2"/>
      <c r="AD306" s="122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</row>
    <row r="307" spans="1:55" ht="15.75" customHeight="1">
      <c r="A307" s="280" t="s">
        <v>279</v>
      </c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2"/>
      <c r="AD307" s="122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</row>
    <row r="308" spans="1:55" ht="15.75" customHeight="1">
      <c r="A308" s="243" t="s">
        <v>280</v>
      </c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2"/>
      <c r="AD308" s="122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</row>
    <row r="309" spans="1:55" ht="15.75" customHeight="1">
      <c r="A309" s="243" t="s">
        <v>281</v>
      </c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2"/>
      <c r="AD309" s="122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</row>
    <row r="310" spans="1:55" ht="15.75" customHeight="1">
      <c r="A310" s="243" t="s">
        <v>282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2"/>
      <c r="AD310" s="122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</row>
    <row r="311" spans="1:55" ht="15.75" customHeight="1">
      <c r="A311" s="244" t="s">
        <v>275</v>
      </c>
      <c r="B311" s="151"/>
      <c r="C311" s="151"/>
      <c r="D311" s="152"/>
      <c r="E311" s="281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3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</row>
    <row r="312" spans="1:55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</row>
    <row r="313" spans="1:55" ht="15.75" customHeight="1">
      <c r="A313" s="51" t="s">
        <v>283</v>
      </c>
      <c r="B313" s="187" t="s">
        <v>284</v>
      </c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2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</row>
    <row r="314" spans="1:55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</row>
    <row r="315" spans="1:55" ht="15.75" customHeight="1">
      <c r="A315" s="63" t="s">
        <v>285</v>
      </c>
      <c r="B315" s="226" t="s">
        <v>286</v>
      </c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2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</row>
    <row r="316" spans="1:55" ht="66.75" customHeight="1">
      <c r="A316" s="227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6"/>
      <c r="W316" s="214" t="s">
        <v>287</v>
      </c>
      <c r="X316" s="214" t="s">
        <v>288</v>
      </c>
      <c r="Y316" s="214" t="s">
        <v>289</v>
      </c>
      <c r="Z316" s="214" t="s">
        <v>290</v>
      </c>
      <c r="AA316" s="214" t="s">
        <v>291</v>
      </c>
      <c r="AB316" s="215" t="s">
        <v>292</v>
      </c>
      <c r="AC316" s="151"/>
      <c r="AD316" s="152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</row>
    <row r="317" spans="1:55" ht="94.5" customHeight="1">
      <c r="A317" s="147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9"/>
      <c r="W317" s="165"/>
      <c r="X317" s="165"/>
      <c r="Y317" s="165"/>
      <c r="Z317" s="165"/>
      <c r="AA317" s="165"/>
      <c r="AB317" s="64" t="s">
        <v>293</v>
      </c>
      <c r="AC317" s="64" t="s">
        <v>294</v>
      </c>
      <c r="AD317" s="64" t="s">
        <v>295</v>
      </c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</row>
    <row r="318" spans="1:55" ht="15.75" customHeight="1">
      <c r="A318" s="229" t="s">
        <v>50</v>
      </c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2"/>
      <c r="W318" s="116"/>
      <c r="X318" s="116"/>
      <c r="Y318" s="116"/>
      <c r="Z318" s="116"/>
      <c r="AA318" s="116"/>
      <c r="AB318" s="116"/>
      <c r="AC318" s="116"/>
      <c r="AD318" s="116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</row>
    <row r="319" spans="1:55" ht="15.75" customHeight="1">
      <c r="A319" s="229" t="s">
        <v>68</v>
      </c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2"/>
      <c r="W319" s="116"/>
      <c r="X319" s="116"/>
      <c r="Y319" s="116"/>
      <c r="Z319" s="116"/>
      <c r="AA319" s="116"/>
      <c r="AB319" s="116"/>
      <c r="AC319" s="116"/>
      <c r="AD319" s="116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</row>
    <row r="320" spans="1:55" ht="15.75" customHeight="1">
      <c r="A320" s="229" t="s">
        <v>69</v>
      </c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2"/>
      <c r="W320" s="116"/>
      <c r="X320" s="116"/>
      <c r="Y320" s="116"/>
      <c r="Z320" s="116"/>
      <c r="AA320" s="116"/>
      <c r="AB320" s="116"/>
      <c r="AC320" s="116"/>
      <c r="AD320" s="116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</row>
    <row r="321" spans="1:55" ht="15.75" customHeight="1">
      <c r="A321" s="229" t="s">
        <v>296</v>
      </c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2"/>
      <c r="W321" s="116"/>
      <c r="X321" s="116"/>
      <c r="Y321" s="116"/>
      <c r="Z321" s="116"/>
      <c r="AA321" s="116"/>
      <c r="AB321" s="116"/>
      <c r="AC321" s="116"/>
      <c r="AD321" s="116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</row>
    <row r="322" spans="1:55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</row>
    <row r="323" spans="1:55" ht="15.75" customHeight="1">
      <c r="A323" s="62" t="s">
        <v>297</v>
      </c>
      <c r="B323" s="184" t="s">
        <v>298</v>
      </c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2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</row>
    <row r="324" spans="1:55" ht="15.75" customHeight="1">
      <c r="A324" s="158" t="s">
        <v>299</v>
      </c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2"/>
      <c r="AD324" s="125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</row>
    <row r="325" spans="1:55" ht="15.75" customHeight="1">
      <c r="A325" s="158" t="s">
        <v>300</v>
      </c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2"/>
      <c r="AD325" s="125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</row>
    <row r="326" spans="1:55" ht="15.75" customHeight="1">
      <c r="A326" s="158" t="s">
        <v>301</v>
      </c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2"/>
      <c r="AD326" s="125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</row>
    <row r="327" spans="1:55" ht="15.75" customHeight="1">
      <c r="A327" s="158" t="s">
        <v>302</v>
      </c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2"/>
      <c r="AD327" s="125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</row>
    <row r="328" spans="1:55" ht="15.75" customHeight="1">
      <c r="A328" s="158" t="s">
        <v>303</v>
      </c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2"/>
      <c r="AD328" s="125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</row>
    <row r="329" spans="1:55" ht="15.75" customHeight="1">
      <c r="A329" s="158" t="s">
        <v>304</v>
      </c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2"/>
      <c r="AD329" s="125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</row>
    <row r="330" spans="1:55" ht="15.75" customHeight="1">
      <c r="A330" s="286" t="s">
        <v>305</v>
      </c>
      <c r="B330" s="145"/>
      <c r="C330" s="145"/>
      <c r="D330" s="145"/>
      <c r="E330" s="145"/>
      <c r="F330" s="146"/>
      <c r="G330" s="231" t="s">
        <v>306</v>
      </c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2"/>
      <c r="AD330" s="125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</row>
    <row r="331" spans="1:55" ht="15.75" customHeight="1">
      <c r="A331" s="155"/>
      <c r="B331" s="156"/>
      <c r="C331" s="156"/>
      <c r="D331" s="156"/>
      <c r="E331" s="156"/>
      <c r="F331" s="157"/>
      <c r="G331" s="231" t="s">
        <v>307</v>
      </c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2"/>
      <c r="AD331" s="125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</row>
    <row r="332" spans="1:55" ht="15.75" customHeight="1">
      <c r="A332" s="155"/>
      <c r="B332" s="156"/>
      <c r="C332" s="156"/>
      <c r="D332" s="156"/>
      <c r="E332" s="156"/>
      <c r="F332" s="157"/>
      <c r="G332" s="231" t="s">
        <v>308</v>
      </c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2"/>
      <c r="AD332" s="125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</row>
    <row r="333" spans="1:55" ht="15.75" customHeight="1">
      <c r="A333" s="155"/>
      <c r="B333" s="156"/>
      <c r="C333" s="156"/>
      <c r="D333" s="156"/>
      <c r="E333" s="156"/>
      <c r="F333" s="157"/>
      <c r="G333" s="231" t="s">
        <v>309</v>
      </c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2"/>
      <c r="AD333" s="125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</row>
    <row r="334" spans="1:55" ht="15.75" customHeight="1">
      <c r="A334" s="155"/>
      <c r="B334" s="156"/>
      <c r="C334" s="156"/>
      <c r="D334" s="156"/>
      <c r="E334" s="156"/>
      <c r="F334" s="157"/>
      <c r="G334" s="231" t="s">
        <v>310</v>
      </c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2"/>
      <c r="AD334" s="125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</row>
    <row r="335" spans="1:55" ht="15.75" customHeight="1">
      <c r="A335" s="155"/>
      <c r="B335" s="156"/>
      <c r="C335" s="156"/>
      <c r="D335" s="156"/>
      <c r="E335" s="156"/>
      <c r="F335" s="157"/>
      <c r="G335" s="231" t="s">
        <v>311</v>
      </c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2"/>
      <c r="AD335" s="125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</row>
    <row r="336" spans="1:55" ht="15.75" customHeight="1">
      <c r="A336" s="147"/>
      <c r="B336" s="148"/>
      <c r="C336" s="148"/>
      <c r="D336" s="148"/>
      <c r="E336" s="148"/>
      <c r="F336" s="149"/>
      <c r="G336" s="158" t="s">
        <v>275</v>
      </c>
      <c r="H336" s="287"/>
      <c r="I336" s="287"/>
      <c r="J336" s="287"/>
      <c r="K336" s="287"/>
      <c r="L336" s="287"/>
      <c r="M336" s="287"/>
      <c r="N336" s="287"/>
      <c r="O336" s="287"/>
      <c r="P336" s="288"/>
      <c r="Q336" s="26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3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</row>
    <row r="337" spans="1:55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</row>
    <row r="338" spans="1:55" ht="19.5" customHeight="1">
      <c r="A338" s="62" t="s">
        <v>312</v>
      </c>
      <c r="B338" s="184" t="s">
        <v>313</v>
      </c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2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</row>
    <row r="339" spans="1:55" ht="35.25" customHeight="1">
      <c r="A339" s="171" t="s">
        <v>314</v>
      </c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2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</row>
    <row r="340" spans="1:55" ht="15.75" customHeight="1">
      <c r="A340" s="158"/>
      <c r="B340" s="151"/>
      <c r="C340" s="151"/>
      <c r="D340" s="151"/>
      <c r="E340" s="151"/>
      <c r="F340" s="151"/>
      <c r="G340" s="151"/>
      <c r="H340" s="151"/>
      <c r="I340" s="151"/>
      <c r="J340" s="152"/>
      <c r="K340" s="231" t="s">
        <v>315</v>
      </c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2"/>
      <c r="W340" s="231" t="s">
        <v>316</v>
      </c>
      <c r="X340" s="151"/>
      <c r="Y340" s="151"/>
      <c r="Z340" s="151"/>
      <c r="AA340" s="151"/>
      <c r="AB340" s="151"/>
      <c r="AC340" s="151"/>
      <c r="AD340" s="152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</row>
    <row r="341" spans="1:55" ht="15.75" customHeight="1">
      <c r="A341" s="158" t="s">
        <v>317</v>
      </c>
      <c r="B341" s="151"/>
      <c r="C341" s="151"/>
      <c r="D341" s="151"/>
      <c r="E341" s="151"/>
      <c r="F341" s="151"/>
      <c r="G341" s="151"/>
      <c r="H341" s="151"/>
      <c r="I341" s="151"/>
      <c r="J341" s="152"/>
      <c r="K341" s="23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3"/>
      <c r="W341" s="233"/>
      <c r="X341" s="142"/>
      <c r="Y341" s="142"/>
      <c r="Z341" s="142"/>
      <c r="AA341" s="142"/>
      <c r="AB341" s="142"/>
      <c r="AC341" s="142"/>
      <c r="AD341" s="143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</row>
    <row r="342" spans="1:55" ht="15.75" customHeight="1">
      <c r="A342" s="158" t="s">
        <v>318</v>
      </c>
      <c r="B342" s="151"/>
      <c r="C342" s="151"/>
      <c r="D342" s="151"/>
      <c r="E342" s="151"/>
      <c r="F342" s="151"/>
      <c r="G342" s="151"/>
      <c r="H342" s="151"/>
      <c r="I342" s="151"/>
      <c r="J342" s="152"/>
      <c r="K342" s="23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3"/>
      <c r="W342" s="233"/>
      <c r="X342" s="142"/>
      <c r="Y342" s="142"/>
      <c r="Z342" s="142"/>
      <c r="AA342" s="142"/>
      <c r="AB342" s="142"/>
      <c r="AC342" s="142"/>
      <c r="AD342" s="143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</row>
    <row r="343" spans="1:55" ht="15.75" customHeight="1">
      <c r="A343" s="184" t="s">
        <v>319</v>
      </c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2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</row>
    <row r="344" spans="1:55" ht="15.75" customHeight="1">
      <c r="A344" s="158" t="s">
        <v>320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2"/>
      <c r="AD344" s="125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</row>
    <row r="345" spans="1:55" ht="15.75" customHeight="1">
      <c r="A345" s="158" t="s">
        <v>321</v>
      </c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2"/>
      <c r="AD345" s="125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</row>
    <row r="346" spans="1:55" ht="15.75" customHeight="1">
      <c r="A346" s="158" t="s">
        <v>322</v>
      </c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2"/>
      <c r="AD346" s="125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</row>
    <row r="347" spans="1:55" ht="15.75" customHeight="1">
      <c r="A347" s="158" t="s">
        <v>323</v>
      </c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2"/>
      <c r="AD347" s="125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</row>
    <row r="348" spans="1:55" ht="15.75" customHeight="1">
      <c r="A348" s="158" t="s">
        <v>324</v>
      </c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2"/>
      <c r="AD348" s="125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</row>
    <row r="349" spans="1:55" ht="15.75" customHeight="1">
      <c r="A349" s="158" t="s">
        <v>325</v>
      </c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2"/>
      <c r="AD349" s="125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</row>
    <row r="350" spans="1:55" ht="15.75" customHeight="1">
      <c r="A350" s="158" t="s">
        <v>326</v>
      </c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2"/>
      <c r="AD350" s="125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</row>
    <row r="351" spans="1:55" ht="15.75" customHeight="1">
      <c r="A351" s="158" t="s">
        <v>327</v>
      </c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2"/>
      <c r="AD351" s="125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</row>
    <row r="352" spans="1:55" ht="15.75" customHeight="1">
      <c r="A352" s="158" t="s">
        <v>275</v>
      </c>
      <c r="B352" s="151"/>
      <c r="C352" s="151"/>
      <c r="D352" s="151"/>
      <c r="E352" s="152"/>
      <c r="F352" s="284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3"/>
      <c r="AD352" s="125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</row>
    <row r="353" spans="1:55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</row>
    <row r="354" spans="1:55" ht="15.75" customHeight="1">
      <c r="A354" s="65">
        <v>45021</v>
      </c>
      <c r="B354" s="184" t="s">
        <v>328</v>
      </c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2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</row>
    <row r="355" spans="1:55" ht="15.75" customHeight="1">
      <c r="A355" s="66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</row>
    <row r="356" spans="1:55" ht="15.75" customHeight="1">
      <c r="A356" s="63" t="s">
        <v>329</v>
      </c>
      <c r="B356" s="230" t="s">
        <v>330</v>
      </c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2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</row>
    <row r="357" spans="1:55" ht="60.75" customHeight="1">
      <c r="A357" s="285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68" t="s">
        <v>331</v>
      </c>
      <c r="AA357" s="69" t="s">
        <v>332</v>
      </c>
      <c r="AB357" s="69" t="s">
        <v>333</v>
      </c>
      <c r="AC357" s="69" t="s">
        <v>334</v>
      </c>
      <c r="AD357" s="69" t="s">
        <v>335</v>
      </c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</row>
    <row r="358" spans="1:55" ht="20.25" customHeight="1">
      <c r="A358" s="229" t="s">
        <v>336</v>
      </c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24"/>
      <c r="AA358" s="123"/>
      <c r="AB358" s="123"/>
      <c r="AC358" s="123"/>
      <c r="AD358" s="123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</row>
    <row r="359" spans="1:55" ht="18" customHeight="1">
      <c r="A359" s="229" t="s">
        <v>337</v>
      </c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24"/>
      <c r="AA359" s="123"/>
      <c r="AB359" s="123"/>
      <c r="AC359" s="123"/>
      <c r="AD359" s="123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</row>
    <row r="360" spans="1:55" ht="18" customHeight="1">
      <c r="A360" s="229" t="s">
        <v>338</v>
      </c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24"/>
      <c r="AA360" s="123"/>
      <c r="AB360" s="123"/>
      <c r="AC360" s="123"/>
      <c r="AD360" s="123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</row>
    <row r="361" spans="1:55" ht="20.25" customHeight="1">
      <c r="A361" s="229" t="s">
        <v>339</v>
      </c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24"/>
      <c r="AA361" s="123"/>
      <c r="AB361" s="123"/>
      <c r="AC361" s="123"/>
      <c r="AD361" s="123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</row>
    <row r="362" spans="1:55" ht="19.5" customHeight="1">
      <c r="A362" s="229" t="s">
        <v>340</v>
      </c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25"/>
      <c r="AA362" s="116"/>
      <c r="AB362" s="116"/>
      <c r="AC362" s="116"/>
      <c r="AD362" s="116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</row>
    <row r="363" spans="1:55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</row>
    <row r="364" spans="1:55" ht="15.75" customHeight="1">
      <c r="A364" s="63" t="s">
        <v>341</v>
      </c>
      <c r="B364" s="230" t="s">
        <v>342</v>
      </c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2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</row>
    <row r="365" spans="1:55" ht="18.75" customHeight="1">
      <c r="A365" s="229" t="s">
        <v>50</v>
      </c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2"/>
      <c r="AD365" s="116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</row>
    <row r="366" spans="1:55" ht="16.5" customHeight="1">
      <c r="A366" s="229" t="s">
        <v>68</v>
      </c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2"/>
      <c r="AD366" s="116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</row>
    <row r="367" spans="1:55" ht="16.5" customHeight="1">
      <c r="A367" s="229" t="s">
        <v>69</v>
      </c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2"/>
      <c r="AD367" s="116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</row>
    <row r="368" spans="1:55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</row>
    <row r="369" spans="1:55" ht="71.25" customHeight="1">
      <c r="A369" s="70" t="s">
        <v>343</v>
      </c>
      <c r="B369" s="289" t="s">
        <v>344</v>
      </c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1"/>
      <c r="Z369" s="135" t="s">
        <v>345</v>
      </c>
      <c r="AA369" s="135" t="s">
        <v>346</v>
      </c>
      <c r="AB369" s="135" t="s">
        <v>347</v>
      </c>
      <c r="AC369" s="135" t="s">
        <v>348</v>
      </c>
      <c r="AD369" s="135" t="s">
        <v>347</v>
      </c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</row>
    <row r="370" spans="1:55" ht="15.75" customHeight="1">
      <c r="A370" s="292" t="s">
        <v>349</v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9"/>
      <c r="Z370" s="126"/>
      <c r="AA370" s="139"/>
      <c r="AB370" s="126"/>
      <c r="AC370" s="139"/>
      <c r="AD370" s="126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</row>
    <row r="371" spans="1:55" ht="15.75" customHeight="1">
      <c r="A371" s="292" t="s">
        <v>350</v>
      </c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9"/>
      <c r="Z371" s="126"/>
      <c r="AA371" s="139"/>
      <c r="AB371" s="126"/>
      <c r="AC371" s="139"/>
      <c r="AD371" s="126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</row>
    <row r="372" spans="1:55" ht="15.75" customHeight="1">
      <c r="A372" s="292" t="s">
        <v>351</v>
      </c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9"/>
      <c r="Z372" s="126"/>
      <c r="AA372" s="139"/>
      <c r="AB372" s="126"/>
      <c r="AC372" s="139"/>
      <c r="AD372" s="126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</row>
    <row r="373" spans="1:55" ht="15.75" customHeight="1">
      <c r="A373" s="292" t="s">
        <v>352</v>
      </c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9"/>
      <c r="Z373" s="126"/>
      <c r="AA373" s="139"/>
      <c r="AB373" s="126"/>
      <c r="AC373" s="139"/>
      <c r="AD373" s="126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</row>
    <row r="374" spans="1:55" ht="15.75" customHeight="1">
      <c r="A374" s="292" t="s">
        <v>353</v>
      </c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9"/>
      <c r="Z374" s="126"/>
      <c r="AA374" s="139"/>
      <c r="AB374" s="126"/>
      <c r="AC374" s="139"/>
      <c r="AD374" s="126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</row>
    <row r="375" spans="1:55" ht="15.75" customHeight="1">
      <c r="A375" s="292" t="s">
        <v>354</v>
      </c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9"/>
      <c r="Z375" s="126"/>
      <c r="AA375" s="139"/>
      <c r="AB375" s="126"/>
      <c r="AC375" s="139"/>
      <c r="AD375" s="126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</row>
    <row r="376" spans="1:55" ht="15.75" customHeight="1">
      <c r="A376" s="292" t="s">
        <v>355</v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9"/>
      <c r="Z376" s="126"/>
      <c r="AA376" s="139"/>
      <c r="AB376" s="126"/>
      <c r="AC376" s="139"/>
      <c r="AD376" s="126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</row>
    <row r="377" spans="1:55" ht="15.75" customHeight="1">
      <c r="A377" s="292" t="s">
        <v>356</v>
      </c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9"/>
      <c r="Z377" s="126"/>
      <c r="AA377" s="139"/>
      <c r="AB377" s="126"/>
      <c r="AC377" s="139"/>
      <c r="AD377" s="126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</row>
    <row r="378" spans="1:55" ht="15.75" customHeight="1">
      <c r="A378" s="222" t="s">
        <v>357</v>
      </c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2"/>
      <c r="Z378" s="126"/>
      <c r="AA378" s="139"/>
      <c r="AB378" s="126"/>
      <c r="AC378" s="139"/>
      <c r="AD378" s="126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</row>
    <row r="379" spans="1:55" ht="15.75" customHeight="1">
      <c r="A379" s="222" t="s">
        <v>275</v>
      </c>
      <c r="B379" s="152"/>
      <c r="C379" s="300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3"/>
      <c r="Z379" s="126"/>
      <c r="AA379" s="139"/>
      <c r="AB379" s="126"/>
      <c r="AC379" s="139"/>
      <c r="AD379" s="126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</row>
    <row r="380" spans="1:55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</row>
    <row r="381" spans="1:55" ht="15.75" customHeight="1">
      <c r="A381" s="72" t="s">
        <v>358</v>
      </c>
      <c r="B381" s="296" t="s">
        <v>359</v>
      </c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2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</row>
    <row r="382" spans="1:55" ht="15.75" customHeight="1">
      <c r="A382" s="63" t="s">
        <v>360</v>
      </c>
      <c r="B382" s="230" t="s">
        <v>361</v>
      </c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2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</row>
    <row r="383" spans="1:55" ht="75.75" customHeight="1">
      <c r="A383" s="285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68" t="s">
        <v>331</v>
      </c>
      <c r="AA383" s="69" t="s">
        <v>332</v>
      </c>
      <c r="AB383" s="69" t="s">
        <v>333</v>
      </c>
      <c r="AC383" s="69" t="s">
        <v>362</v>
      </c>
      <c r="AD383" s="69" t="s">
        <v>363</v>
      </c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</row>
    <row r="384" spans="1:55" ht="18" customHeight="1">
      <c r="A384" s="229" t="s">
        <v>364</v>
      </c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24"/>
      <c r="AA384" s="123"/>
      <c r="AB384" s="123"/>
      <c r="AC384" s="123"/>
      <c r="AD384" s="123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</row>
    <row r="385" spans="1:55" ht="18" customHeight="1">
      <c r="A385" s="229" t="s">
        <v>365</v>
      </c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24"/>
      <c r="AA385" s="123"/>
      <c r="AB385" s="123"/>
      <c r="AC385" s="123"/>
      <c r="AD385" s="123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</row>
    <row r="386" spans="1:55" ht="19.5" customHeight="1">
      <c r="A386" s="229" t="s">
        <v>338</v>
      </c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24"/>
      <c r="AA386" s="123"/>
      <c r="AB386" s="123"/>
      <c r="AC386" s="123"/>
      <c r="AD386" s="123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</row>
    <row r="387" spans="1:55" ht="18.75" customHeight="1">
      <c r="A387" s="229" t="s">
        <v>339</v>
      </c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24"/>
      <c r="AA387" s="123"/>
      <c r="AB387" s="123"/>
      <c r="AC387" s="123"/>
      <c r="AD387" s="123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</row>
    <row r="388" spans="1:55" ht="18" customHeight="1">
      <c r="A388" s="229" t="s">
        <v>340</v>
      </c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24"/>
      <c r="AA388" s="123"/>
      <c r="AB388" s="123"/>
      <c r="AC388" s="123"/>
      <c r="AD388" s="123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</row>
    <row r="389" spans="1:55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</row>
    <row r="390" spans="1:55" ht="15.75" customHeight="1">
      <c r="A390" s="63" t="s">
        <v>366</v>
      </c>
      <c r="B390" s="230" t="s">
        <v>367</v>
      </c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2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</row>
    <row r="391" spans="1:55" ht="15.75" customHeight="1">
      <c r="A391" s="229" t="s">
        <v>368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2"/>
      <c r="AD391" s="116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</row>
    <row r="392" spans="1:55" ht="15.75" customHeight="1">
      <c r="A392" s="229" t="s">
        <v>369</v>
      </c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2"/>
      <c r="AD392" s="116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</row>
    <row r="393" spans="1:55" ht="15.75" customHeight="1">
      <c r="A393" s="229" t="s">
        <v>370</v>
      </c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2"/>
      <c r="AD393" s="116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</row>
    <row r="394" spans="1:55" ht="15.75" customHeight="1">
      <c r="A394" s="229" t="s">
        <v>371</v>
      </c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2"/>
      <c r="AD394" s="116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</row>
    <row r="395" spans="1:55" ht="15.75" customHeight="1">
      <c r="A395" s="158" t="s">
        <v>275</v>
      </c>
      <c r="B395" s="151"/>
      <c r="C395" s="151"/>
      <c r="D395" s="151"/>
      <c r="E395" s="293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3"/>
      <c r="AD395" s="125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</row>
    <row r="396" spans="1:55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</row>
    <row r="397" spans="1:55" ht="54.75" customHeight="1">
      <c r="A397" s="138" t="s">
        <v>372</v>
      </c>
      <c r="B397" s="294" t="s">
        <v>373</v>
      </c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71" t="s">
        <v>345</v>
      </c>
      <c r="AA397" s="71" t="s">
        <v>346</v>
      </c>
      <c r="AB397" s="71" t="s">
        <v>347</v>
      </c>
      <c r="AC397" s="71" t="s">
        <v>348</v>
      </c>
      <c r="AD397" s="71" t="s">
        <v>374</v>
      </c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</row>
    <row r="398" spans="1:55" ht="15.75" customHeight="1">
      <c r="A398" s="292" t="s">
        <v>375</v>
      </c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9"/>
      <c r="Z398" s="126"/>
      <c r="AA398" s="139"/>
      <c r="AB398" s="126"/>
      <c r="AC398" s="139"/>
      <c r="AD398" s="126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</row>
    <row r="399" spans="1:55" ht="15.75" customHeight="1">
      <c r="A399" s="292" t="s">
        <v>376</v>
      </c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9"/>
      <c r="Z399" s="126"/>
      <c r="AA399" s="139"/>
      <c r="AB399" s="126"/>
      <c r="AC399" s="139"/>
      <c r="AD399" s="126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</row>
    <row r="400" spans="1:55" ht="15.75" customHeight="1">
      <c r="A400" s="292" t="s">
        <v>377</v>
      </c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9"/>
      <c r="Z400" s="126"/>
      <c r="AA400" s="139"/>
      <c r="AB400" s="126"/>
      <c r="AC400" s="139"/>
      <c r="AD400" s="126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</row>
    <row r="401" spans="1:55" ht="15.75" customHeight="1">
      <c r="A401" s="292" t="s">
        <v>378</v>
      </c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9"/>
      <c r="Z401" s="126"/>
      <c r="AA401" s="139"/>
      <c r="AB401" s="126"/>
      <c r="AC401" s="139"/>
      <c r="AD401" s="126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</row>
    <row r="402" spans="1:55" ht="15.75" customHeight="1">
      <c r="A402" s="292" t="s">
        <v>379</v>
      </c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9"/>
      <c r="Z402" s="126"/>
      <c r="AA402" s="139"/>
      <c r="AB402" s="126"/>
      <c r="AC402" s="139"/>
      <c r="AD402" s="126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</row>
    <row r="403" spans="1:55" ht="15.75" customHeight="1">
      <c r="A403" s="292" t="s">
        <v>380</v>
      </c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9"/>
      <c r="Z403" s="126"/>
      <c r="AA403" s="139"/>
      <c r="AB403" s="126"/>
      <c r="AC403" s="139"/>
      <c r="AD403" s="126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</row>
    <row r="404" spans="1:55" ht="15.75" customHeight="1">
      <c r="A404" s="292" t="s">
        <v>381</v>
      </c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9"/>
      <c r="Z404" s="126"/>
      <c r="AA404" s="139"/>
      <c r="AB404" s="126"/>
      <c r="AC404" s="139"/>
      <c r="AD404" s="126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</row>
    <row r="405" spans="1:55" ht="15.75" customHeight="1">
      <c r="A405" s="292" t="s">
        <v>382</v>
      </c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9"/>
      <c r="Z405" s="126"/>
      <c r="AA405" s="139"/>
      <c r="AB405" s="126"/>
      <c r="AC405" s="139"/>
      <c r="AD405" s="126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</row>
    <row r="406" spans="1:55" ht="15.75" customHeight="1">
      <c r="A406" s="292" t="s">
        <v>383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9"/>
      <c r="Z406" s="126"/>
      <c r="AA406" s="139"/>
      <c r="AB406" s="126"/>
      <c r="AC406" s="139"/>
      <c r="AD406" s="126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</row>
    <row r="407" spans="1:55" ht="15.75" customHeight="1">
      <c r="A407" s="292" t="s">
        <v>384</v>
      </c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9"/>
      <c r="Z407" s="126"/>
      <c r="AA407" s="139"/>
      <c r="AB407" s="126"/>
      <c r="AC407" s="139"/>
      <c r="AD407" s="126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</row>
    <row r="408" spans="1:55" ht="15.75" customHeight="1">
      <c r="A408" s="292" t="s">
        <v>385</v>
      </c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9"/>
      <c r="Z408" s="126"/>
      <c r="AA408" s="139"/>
      <c r="AB408" s="126"/>
      <c r="AC408" s="139"/>
      <c r="AD408" s="126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</row>
    <row r="409" spans="1:55" ht="15.75" customHeight="1">
      <c r="A409" s="292" t="s">
        <v>275</v>
      </c>
      <c r="B409" s="149"/>
      <c r="C409" s="301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03"/>
      <c r="Z409" s="126"/>
      <c r="AA409" s="139"/>
      <c r="AB409" s="126"/>
      <c r="AC409" s="139"/>
      <c r="AD409" s="126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</row>
    <row r="410" spans="1:55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</row>
    <row r="411" spans="1:55" ht="15.75" customHeight="1">
      <c r="A411" s="72" t="s">
        <v>386</v>
      </c>
      <c r="B411" s="296" t="s">
        <v>387</v>
      </c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2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</row>
    <row r="412" spans="1:55" ht="15.75" customHeight="1">
      <c r="A412" s="63" t="s">
        <v>388</v>
      </c>
      <c r="B412" s="230" t="s">
        <v>389</v>
      </c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2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</row>
    <row r="413" spans="1:55" ht="92.25" customHeight="1">
      <c r="A413" s="285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68" t="s">
        <v>331</v>
      </c>
      <c r="AA413" s="69" t="s">
        <v>332</v>
      </c>
      <c r="AB413" s="69" t="s">
        <v>333</v>
      </c>
      <c r="AC413" s="69" t="s">
        <v>390</v>
      </c>
      <c r="AD413" s="69" t="s">
        <v>391</v>
      </c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</row>
    <row r="414" spans="1:55" ht="19.5" customHeight="1">
      <c r="A414" s="229" t="s">
        <v>392</v>
      </c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24"/>
      <c r="AA414" s="123"/>
      <c r="AB414" s="123"/>
      <c r="AC414" s="123"/>
      <c r="AD414" s="123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</row>
    <row r="415" spans="1:55" ht="17.25" customHeight="1">
      <c r="A415" s="229" t="s">
        <v>393</v>
      </c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24"/>
      <c r="AA415" s="123"/>
      <c r="AB415" s="123"/>
      <c r="AC415" s="123"/>
      <c r="AD415" s="123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</row>
    <row r="416" spans="1:55" ht="28.5" customHeight="1">
      <c r="A416" s="229" t="s">
        <v>394</v>
      </c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24"/>
      <c r="AA416" s="123"/>
      <c r="AB416" s="123"/>
      <c r="AC416" s="123"/>
      <c r="AD416" s="123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</row>
    <row r="417" spans="1:55" ht="19.5" customHeight="1">
      <c r="A417" s="229" t="s">
        <v>395</v>
      </c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24"/>
      <c r="AA417" s="123"/>
      <c r="AB417" s="123"/>
      <c r="AC417" s="123"/>
      <c r="AD417" s="123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</row>
    <row r="418" spans="1:55" ht="17.25" customHeight="1">
      <c r="A418" s="229" t="s">
        <v>338</v>
      </c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24"/>
      <c r="AA418" s="123"/>
      <c r="AB418" s="123"/>
      <c r="AC418" s="123"/>
      <c r="AD418" s="123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</row>
    <row r="419" spans="1:55" ht="18" customHeight="1">
      <c r="A419" s="229" t="s">
        <v>339</v>
      </c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24"/>
      <c r="AA419" s="123"/>
      <c r="AB419" s="123"/>
      <c r="AC419" s="123"/>
      <c r="AD419" s="123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</row>
    <row r="420" spans="1:55" ht="18" customHeight="1">
      <c r="A420" s="229" t="s">
        <v>340</v>
      </c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24"/>
      <c r="AA420" s="123"/>
      <c r="AB420" s="123"/>
      <c r="AC420" s="123"/>
      <c r="AD420" s="123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</row>
    <row r="421" spans="1:55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</row>
    <row r="422" spans="1:55" ht="15.75" customHeight="1">
      <c r="A422" s="72" t="s">
        <v>396</v>
      </c>
      <c r="B422" s="296" t="s">
        <v>397</v>
      </c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2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</row>
    <row r="423" spans="1:55" ht="15.75" customHeight="1">
      <c r="A423" s="297" t="s">
        <v>398</v>
      </c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2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</row>
    <row r="424" spans="1:55" ht="132" customHeight="1">
      <c r="A424" s="298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2"/>
      <c r="AA424" s="73" t="s">
        <v>399</v>
      </c>
      <c r="AB424" s="73" t="s">
        <v>400</v>
      </c>
      <c r="AC424" s="73" t="s">
        <v>401</v>
      </c>
      <c r="AD424" s="73" t="s">
        <v>402</v>
      </c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</row>
    <row r="425" spans="1:55" ht="15.75" customHeight="1">
      <c r="A425" s="229" t="s">
        <v>45</v>
      </c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2"/>
      <c r="AA425" s="116"/>
      <c r="AB425" s="116"/>
      <c r="AC425" s="116"/>
      <c r="AD425" s="116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</row>
    <row r="426" spans="1:55" ht="15.75" customHeight="1">
      <c r="A426" s="229" t="s">
        <v>43</v>
      </c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2"/>
      <c r="AA426" s="116"/>
      <c r="AB426" s="116"/>
      <c r="AC426" s="116"/>
      <c r="AD426" s="116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</row>
    <row r="427" spans="1:55" ht="15.75" customHeight="1">
      <c r="A427" s="229" t="s">
        <v>44</v>
      </c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2"/>
      <c r="AA427" s="116"/>
      <c r="AB427" s="116"/>
      <c r="AC427" s="116"/>
      <c r="AD427" s="116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</row>
    <row r="428" spans="1:55" ht="15.75" customHeight="1">
      <c r="A428" s="229" t="s">
        <v>46</v>
      </c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2"/>
      <c r="AA428" s="116"/>
      <c r="AB428" s="116"/>
      <c r="AC428" s="116"/>
      <c r="AD428" s="116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</row>
    <row r="429" spans="1:55" ht="18.75" customHeight="1">
      <c r="A429" s="229" t="s">
        <v>254</v>
      </c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2"/>
      <c r="AA429" s="116"/>
      <c r="AB429" s="116"/>
      <c r="AC429" s="116"/>
      <c r="AD429" s="116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</row>
    <row r="430" spans="1:55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</row>
    <row r="431" spans="1:55" ht="15.75" customHeight="1">
      <c r="A431" s="62" t="s">
        <v>403</v>
      </c>
      <c r="B431" s="171" t="s">
        <v>404</v>
      </c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2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</row>
    <row r="432" spans="1:55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</row>
    <row r="433" spans="1:55" ht="15.75" customHeight="1">
      <c r="A433" s="75" t="s">
        <v>169</v>
      </c>
      <c r="B433" s="245" t="s">
        <v>405</v>
      </c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76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</row>
    <row r="434" spans="1:55" ht="18.75" customHeight="1">
      <c r="A434" s="299" t="s">
        <v>406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2"/>
      <c r="AD434" s="127"/>
      <c r="AE434" s="77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</row>
    <row r="435" spans="1:55" ht="28.5" customHeight="1">
      <c r="A435" s="299" t="s">
        <v>407</v>
      </c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2"/>
      <c r="AD435" s="127"/>
      <c r="AE435" s="77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</row>
    <row r="436" spans="1:55" ht="15.75" customHeight="1">
      <c r="A436" s="299" t="s">
        <v>408</v>
      </c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2"/>
      <c r="AD436" s="127"/>
      <c r="AE436" s="77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</row>
    <row r="437" spans="1:55" ht="14.25" customHeight="1">
      <c r="A437" s="299" t="s">
        <v>409</v>
      </c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2"/>
      <c r="AD437" s="127"/>
      <c r="AE437" s="77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</row>
    <row r="438" spans="1:55" ht="18" customHeight="1">
      <c r="A438" s="299" t="s">
        <v>410</v>
      </c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2"/>
      <c r="AD438" s="127"/>
      <c r="AE438" s="77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</row>
    <row r="439" spans="1:55" ht="15.75" customHeight="1">
      <c r="A439" s="299" t="s">
        <v>411</v>
      </c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2"/>
      <c r="AD439" s="127"/>
      <c r="AE439" s="77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</row>
    <row r="440" spans="1:55" ht="15.75" customHeight="1">
      <c r="A440" s="299" t="s">
        <v>412</v>
      </c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2"/>
      <c r="AD440" s="127"/>
      <c r="AE440" s="77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</row>
    <row r="441" spans="1:55" ht="18" customHeight="1">
      <c r="A441" s="299" t="s">
        <v>413</v>
      </c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2"/>
      <c r="AD441" s="127"/>
      <c r="AE441" s="77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</row>
    <row r="442" spans="1:55" ht="36" customHeight="1">
      <c r="A442" s="299" t="s">
        <v>414</v>
      </c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2"/>
      <c r="AD442" s="127"/>
      <c r="AE442" s="77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</row>
    <row r="443" spans="1:55" ht="46.5" customHeight="1">
      <c r="A443" s="309" t="s">
        <v>415</v>
      </c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6"/>
      <c r="AD443" s="128"/>
      <c r="AE443" s="77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</row>
    <row r="444" spans="1:55" ht="20.25" customHeight="1">
      <c r="A444" s="310" t="s">
        <v>416</v>
      </c>
      <c r="B444" s="311"/>
      <c r="C444" s="311"/>
      <c r="D444" s="311"/>
      <c r="E444" s="311"/>
      <c r="F444" s="311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  <c r="V444" s="311"/>
      <c r="W444" s="311"/>
      <c r="X444" s="311"/>
      <c r="Y444" s="311"/>
      <c r="Z444" s="311"/>
      <c r="AA444" s="311"/>
      <c r="AB444" s="311"/>
      <c r="AC444" s="311"/>
      <c r="AD444" s="312"/>
      <c r="AE444" s="49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</row>
    <row r="445" spans="1:55" ht="15.75" customHeight="1">
      <c r="A445" s="313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4"/>
      <c r="W445" s="314"/>
      <c r="X445" s="314"/>
      <c r="Y445" s="314"/>
      <c r="Z445" s="314"/>
      <c r="AA445" s="314"/>
      <c r="AB445" s="314"/>
      <c r="AC445" s="314"/>
      <c r="AD445" s="314"/>
      <c r="AE445" s="49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</row>
    <row r="446" spans="1:55" ht="15.75" customHeight="1">
      <c r="A446" s="315" t="s">
        <v>228</v>
      </c>
      <c r="B446" s="316"/>
      <c r="C446" s="317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4"/>
      <c r="W446" s="314"/>
      <c r="X446" s="314"/>
      <c r="Y446" s="314"/>
      <c r="Z446" s="314"/>
      <c r="AA446" s="314"/>
      <c r="AB446" s="314"/>
      <c r="AC446" s="314"/>
      <c r="AD446" s="314"/>
      <c r="AE446" s="49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</row>
    <row r="447" spans="1:55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</row>
    <row r="448" spans="1:55" ht="18" customHeight="1">
      <c r="A448" s="78">
        <v>44963</v>
      </c>
      <c r="B448" s="318" t="s">
        <v>417</v>
      </c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2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</row>
    <row r="449" spans="1:55" ht="21" customHeight="1">
      <c r="A449" s="319" t="s">
        <v>418</v>
      </c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2"/>
      <c r="AD449" s="129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</row>
    <row r="450" spans="1:55" ht="15.75" customHeight="1">
      <c r="A450" s="319" t="s">
        <v>419</v>
      </c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2"/>
      <c r="AD450" s="129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</row>
    <row r="451" spans="1:55" ht="17.25" customHeight="1">
      <c r="A451" s="319" t="s">
        <v>420</v>
      </c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2"/>
      <c r="AD451" s="129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</row>
    <row r="452" spans="1:55" ht="15.75" customHeight="1">
      <c r="A452" s="319" t="s">
        <v>421</v>
      </c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2"/>
      <c r="AD452" s="129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</row>
    <row r="453" spans="1:55" ht="18.75" customHeight="1">
      <c r="A453" s="319" t="s">
        <v>422</v>
      </c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2"/>
      <c r="AD453" s="129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</row>
    <row r="454" spans="1:55" ht="19.5" customHeight="1">
      <c r="A454" s="320" t="s">
        <v>423</v>
      </c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2"/>
      <c r="AD454" s="129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</row>
    <row r="455" spans="1:55" ht="30" customHeight="1">
      <c r="A455" s="320" t="s">
        <v>424</v>
      </c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2"/>
      <c r="AD455" s="129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</row>
    <row r="456" spans="1:55" ht="15.75" customHeight="1">
      <c r="A456" s="321" t="s">
        <v>228</v>
      </c>
      <c r="B456" s="152"/>
      <c r="C456" s="301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02"/>
      <c r="Z456" s="302"/>
      <c r="AA456" s="302"/>
      <c r="AB456" s="302"/>
      <c r="AC456" s="302"/>
      <c r="AD456" s="303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</row>
    <row r="457" spans="1:55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</row>
    <row r="458" spans="1:55" ht="15.75" customHeight="1">
      <c r="A458" s="72" t="s">
        <v>425</v>
      </c>
      <c r="B458" s="184" t="s">
        <v>426</v>
      </c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2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</row>
    <row r="459" spans="1:55" ht="38.25" customHeight="1">
      <c r="A459" s="171" t="s">
        <v>427</v>
      </c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  <c r="Z459" s="322" t="s">
        <v>428</v>
      </c>
      <c r="AA459" s="151"/>
      <c r="AB459" s="151"/>
      <c r="AC459" s="152"/>
      <c r="AD459" s="79" t="s">
        <v>429</v>
      </c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</row>
    <row r="460" spans="1:55" ht="15.75" customHeight="1">
      <c r="A460" s="158" t="s">
        <v>430</v>
      </c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2"/>
      <c r="Z460" s="191"/>
      <c r="AA460" s="235"/>
      <c r="AB460" s="235"/>
      <c r="AC460" s="236"/>
      <c r="AD460" s="118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</row>
    <row r="461" spans="1:55" ht="15.75" customHeight="1">
      <c r="A461" s="158" t="s">
        <v>431</v>
      </c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2"/>
      <c r="Z461" s="191"/>
      <c r="AA461" s="235"/>
      <c r="AB461" s="235"/>
      <c r="AC461" s="236"/>
      <c r="AD461" s="118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</row>
    <row r="462" spans="1:55" ht="15.75" customHeight="1">
      <c r="A462" s="158" t="s">
        <v>432</v>
      </c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2"/>
      <c r="Z462" s="191"/>
      <c r="AA462" s="235"/>
      <c r="AB462" s="235"/>
      <c r="AC462" s="236"/>
      <c r="AD462" s="118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</row>
    <row r="463" spans="1:55" ht="15.75" customHeight="1">
      <c r="A463" s="158" t="s">
        <v>433</v>
      </c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2"/>
      <c r="Z463" s="191"/>
      <c r="AA463" s="235"/>
      <c r="AB463" s="235"/>
      <c r="AC463" s="236"/>
      <c r="AD463" s="118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</row>
    <row r="464" spans="1:55" ht="15.75" customHeight="1">
      <c r="A464" s="158" t="s">
        <v>434</v>
      </c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2"/>
      <c r="Z464" s="191"/>
      <c r="AA464" s="235"/>
      <c r="AB464" s="235"/>
      <c r="AC464" s="236"/>
      <c r="AD464" s="118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</row>
    <row r="465" spans="1:55" ht="15.75" customHeight="1">
      <c r="A465" s="158" t="s">
        <v>435</v>
      </c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2"/>
      <c r="Z465" s="191"/>
      <c r="AA465" s="235"/>
      <c r="AB465" s="235"/>
      <c r="AC465" s="236"/>
      <c r="AD465" s="118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</row>
    <row r="466" spans="1:55" ht="15.75" customHeight="1">
      <c r="A466" s="158" t="s">
        <v>436</v>
      </c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2"/>
      <c r="Z466" s="191"/>
      <c r="AA466" s="235"/>
      <c r="AB466" s="235"/>
      <c r="AC466" s="236"/>
      <c r="AD466" s="118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</row>
    <row r="467" spans="1:55" ht="17.25" customHeight="1">
      <c r="A467" s="331" t="s">
        <v>437</v>
      </c>
      <c r="B467" s="290"/>
      <c r="C467" s="290"/>
      <c r="D467" s="290"/>
      <c r="E467" s="290"/>
      <c r="F467" s="290"/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332"/>
      <c r="Z467" s="191"/>
      <c r="AA467" s="235"/>
      <c r="AB467" s="235"/>
      <c r="AC467" s="236"/>
      <c r="AD467" s="118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</row>
    <row r="468" spans="1:55" ht="15.75" customHeight="1">
      <c r="A468" s="158" t="s">
        <v>438</v>
      </c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2"/>
      <c r="Z468" s="191"/>
      <c r="AA468" s="235"/>
      <c r="AB468" s="235"/>
      <c r="AC468" s="236"/>
      <c r="AD468" s="118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</row>
    <row r="469" spans="1:55" ht="15.75" customHeight="1">
      <c r="A469" s="222" t="s">
        <v>439</v>
      </c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2"/>
      <c r="Z469" s="191"/>
      <c r="AA469" s="235"/>
      <c r="AB469" s="235"/>
      <c r="AC469" s="236"/>
      <c r="AD469" s="116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</row>
    <row r="470" spans="1:55" ht="15.75" customHeight="1">
      <c r="A470" s="158" t="s">
        <v>440</v>
      </c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2"/>
      <c r="Z470" s="191"/>
      <c r="AA470" s="235"/>
      <c r="AB470" s="235"/>
      <c r="AC470" s="236"/>
      <c r="AD470" s="116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</row>
    <row r="471" spans="1:55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</row>
    <row r="472" spans="1:55" ht="21.75" customHeight="1">
      <c r="A472" s="80" t="s">
        <v>172</v>
      </c>
      <c r="B472" s="245" t="s">
        <v>441</v>
      </c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</row>
    <row r="473" spans="1:55" ht="74.25" customHeight="1">
      <c r="A473" s="304" t="s">
        <v>442</v>
      </c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9"/>
      <c r="Z473" s="215" t="s">
        <v>658</v>
      </c>
      <c r="AA473" s="249"/>
      <c r="AB473" s="249"/>
      <c r="AC473" s="305"/>
      <c r="AD473" s="81" t="s">
        <v>659</v>
      </c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</row>
    <row r="474" spans="1:55" ht="31.5" customHeight="1">
      <c r="A474" s="306" t="s">
        <v>443</v>
      </c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9"/>
      <c r="Z474" s="251"/>
      <c r="AA474" s="307"/>
      <c r="AB474" s="307"/>
      <c r="AC474" s="308"/>
      <c r="AD474" s="13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</row>
    <row r="475" spans="1:55" ht="22.5" customHeight="1">
      <c r="A475" s="306" t="s">
        <v>444</v>
      </c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9"/>
      <c r="Z475" s="251"/>
      <c r="AA475" s="307"/>
      <c r="AB475" s="307"/>
      <c r="AC475" s="308"/>
      <c r="AD475" s="13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</row>
    <row r="476" spans="1:55" ht="21" customHeight="1">
      <c r="A476" s="306" t="s">
        <v>445</v>
      </c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9"/>
      <c r="Z476" s="251"/>
      <c r="AA476" s="307"/>
      <c r="AB476" s="307"/>
      <c r="AC476" s="308"/>
      <c r="AD476" s="13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</row>
    <row r="477" spans="1:55" ht="18" customHeight="1">
      <c r="A477" s="306" t="s">
        <v>446</v>
      </c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9"/>
      <c r="Z477" s="251"/>
      <c r="AA477" s="307"/>
      <c r="AB477" s="307"/>
      <c r="AC477" s="308"/>
      <c r="AD477" s="13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</row>
    <row r="478" spans="1:55" ht="16.5" customHeight="1">
      <c r="A478" s="306" t="s">
        <v>447</v>
      </c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9"/>
      <c r="Z478" s="251"/>
      <c r="AA478" s="307"/>
      <c r="AB478" s="307"/>
      <c r="AC478" s="308"/>
      <c r="AD478" s="13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</row>
    <row r="479" spans="1:55" ht="18" customHeight="1">
      <c r="A479" s="306" t="s">
        <v>448</v>
      </c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9"/>
      <c r="Z479" s="251"/>
      <c r="AA479" s="307"/>
      <c r="AB479" s="307"/>
      <c r="AC479" s="308"/>
      <c r="AD479" s="13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</row>
    <row r="480" spans="1:55">
      <c r="A480" s="306" t="s">
        <v>228</v>
      </c>
      <c r="B480" s="149"/>
      <c r="C480" s="323"/>
      <c r="D480" s="324"/>
      <c r="E480" s="324"/>
      <c r="F480" s="324"/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5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</row>
    <row r="481" spans="1:55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</row>
    <row r="482" spans="1:55" ht="15.75" customHeight="1">
      <c r="A482" s="82" t="s">
        <v>449</v>
      </c>
      <c r="B482" s="254" t="s">
        <v>450</v>
      </c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2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</row>
    <row r="483" spans="1:55" ht="141.75" customHeight="1">
      <c r="A483" s="215" t="s">
        <v>451</v>
      </c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2"/>
      <c r="Z483" s="83" t="s">
        <v>452</v>
      </c>
      <c r="AA483" s="83" t="s">
        <v>453</v>
      </c>
      <c r="AB483" s="83" t="s">
        <v>454</v>
      </c>
      <c r="AC483" s="83" t="s">
        <v>455</v>
      </c>
      <c r="AD483" s="83" t="s">
        <v>456</v>
      </c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</row>
    <row r="484" spans="1:55" ht="15.75" customHeight="1">
      <c r="A484" s="228" t="s">
        <v>457</v>
      </c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2"/>
      <c r="Z484" s="125"/>
      <c r="AA484" s="125"/>
      <c r="AB484" s="125"/>
      <c r="AC484" s="125"/>
      <c r="AD484" s="125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</row>
    <row r="485" spans="1:55" ht="15.75" customHeight="1">
      <c r="A485" s="228" t="s">
        <v>458</v>
      </c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2"/>
      <c r="Z485" s="125"/>
      <c r="AA485" s="125"/>
      <c r="AB485" s="125"/>
      <c r="AC485" s="125"/>
      <c r="AD485" s="125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</row>
    <row r="486" spans="1:55" ht="15.75" customHeight="1">
      <c r="A486" s="228" t="s">
        <v>459</v>
      </c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2"/>
      <c r="Z486" s="125"/>
      <c r="AA486" s="125"/>
      <c r="AB486" s="125"/>
      <c r="AC486" s="125"/>
      <c r="AD486" s="125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</row>
    <row r="487" spans="1:55" ht="15.75" customHeight="1">
      <c r="A487" s="228" t="s">
        <v>460</v>
      </c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2"/>
      <c r="Z487" s="125"/>
      <c r="AA487" s="125"/>
      <c r="AB487" s="125"/>
      <c r="AC487" s="125"/>
      <c r="AD487" s="125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</row>
    <row r="488" spans="1:55" ht="15.75" customHeight="1">
      <c r="A488" s="228" t="s">
        <v>461</v>
      </c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2"/>
      <c r="Z488" s="125"/>
      <c r="AA488" s="125"/>
      <c r="AB488" s="125"/>
      <c r="AC488" s="125"/>
      <c r="AD488" s="125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</row>
    <row r="489" spans="1:55" ht="15.75" customHeight="1">
      <c r="A489" s="228" t="s">
        <v>462</v>
      </c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2"/>
      <c r="Z489" s="125"/>
      <c r="AA489" s="125"/>
      <c r="AB489" s="125"/>
      <c r="AC489" s="125"/>
      <c r="AD489" s="125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</row>
    <row r="490" spans="1:55" ht="15.75" customHeight="1">
      <c r="A490" s="228" t="s">
        <v>463</v>
      </c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2"/>
      <c r="Z490" s="125"/>
      <c r="AA490" s="125"/>
      <c r="AB490" s="125"/>
      <c r="AC490" s="125"/>
      <c r="AD490" s="125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</row>
    <row r="491" spans="1:55" ht="15.75" customHeight="1">
      <c r="A491" s="228" t="s">
        <v>464</v>
      </c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2"/>
      <c r="Z491" s="125"/>
      <c r="AA491" s="125"/>
      <c r="AB491" s="125"/>
      <c r="AC491" s="125"/>
      <c r="AD491" s="125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</row>
    <row r="492" spans="1:55" ht="15.75" customHeight="1">
      <c r="A492" s="228" t="s">
        <v>465</v>
      </c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2"/>
      <c r="Z492" s="125"/>
      <c r="AA492" s="125"/>
      <c r="AB492" s="125"/>
      <c r="AC492" s="125"/>
      <c r="AD492" s="125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</row>
    <row r="493" spans="1:55" ht="15.75" customHeight="1">
      <c r="A493" s="228" t="s">
        <v>466</v>
      </c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2"/>
      <c r="Z493" s="125"/>
      <c r="AA493" s="125"/>
      <c r="AB493" s="125"/>
      <c r="AC493" s="125"/>
      <c r="AD493" s="125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</row>
    <row r="494" spans="1:55" ht="15.75" customHeight="1">
      <c r="A494" s="228" t="s">
        <v>467</v>
      </c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2"/>
      <c r="Z494" s="125"/>
      <c r="AA494" s="125"/>
      <c r="AB494" s="125"/>
      <c r="AC494" s="125"/>
      <c r="AD494" s="125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</row>
    <row r="495" spans="1:55" ht="15.75" customHeight="1">
      <c r="A495" s="228" t="s">
        <v>468</v>
      </c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  <c r="Z495" s="125"/>
      <c r="AA495" s="125"/>
      <c r="AB495" s="125"/>
      <c r="AC495" s="125"/>
      <c r="AD495" s="125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</row>
    <row r="496" spans="1:55" ht="15.75" customHeight="1">
      <c r="A496" s="228" t="s">
        <v>469</v>
      </c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  <c r="Z496" s="125"/>
      <c r="AA496" s="125"/>
      <c r="AB496" s="125"/>
      <c r="AC496" s="125"/>
      <c r="AD496" s="125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</row>
    <row r="497" spans="1:55" ht="15.75" customHeight="1">
      <c r="A497" s="228" t="s">
        <v>470</v>
      </c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2"/>
      <c r="Z497" s="125"/>
      <c r="AA497" s="125"/>
      <c r="AB497" s="125"/>
      <c r="AC497" s="125"/>
      <c r="AD497" s="125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</row>
    <row r="498" spans="1:55" ht="15.75" customHeight="1">
      <c r="A498" s="228" t="s">
        <v>471</v>
      </c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2"/>
      <c r="Z498" s="125"/>
      <c r="AA498" s="125"/>
      <c r="AB498" s="125"/>
      <c r="AC498" s="125"/>
      <c r="AD498" s="125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</row>
    <row r="499" spans="1:55" ht="15.75" customHeight="1">
      <c r="A499" s="228" t="s">
        <v>275</v>
      </c>
      <c r="B499" s="151"/>
      <c r="C499" s="151"/>
      <c r="D499" s="152"/>
      <c r="E499" s="234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235"/>
      <c r="Q499" s="235"/>
      <c r="R499" s="235"/>
      <c r="S499" s="235"/>
      <c r="T499" s="235"/>
      <c r="U499" s="235"/>
      <c r="V499" s="235"/>
      <c r="W499" s="235"/>
      <c r="X499" s="235"/>
      <c r="Y499" s="236"/>
      <c r="Z499" s="125"/>
      <c r="AA499" s="125"/>
      <c r="AB499" s="125"/>
      <c r="AC499" s="125"/>
      <c r="AD499" s="125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</row>
    <row r="500" spans="1:55" ht="15.75" customHeight="1">
      <c r="A500" s="238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2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</row>
    <row r="501" spans="1:55" ht="15.75" customHeight="1">
      <c r="A501" s="75" t="s">
        <v>472</v>
      </c>
      <c r="B501" s="239" t="s">
        <v>473</v>
      </c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2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</row>
    <row r="502" spans="1:55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</row>
    <row r="503" spans="1:55" ht="15.75" customHeight="1">
      <c r="A503" s="62" t="s">
        <v>474</v>
      </c>
      <c r="B503" s="184" t="s">
        <v>475</v>
      </c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2"/>
      <c r="AD503" s="124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</row>
    <row r="504" spans="1:55" ht="15.75" customHeight="1">
      <c r="A504" s="84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6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</row>
    <row r="505" spans="1:55" ht="31.5" customHeight="1">
      <c r="A505" s="237" t="s">
        <v>476</v>
      </c>
      <c r="B505" s="184" t="s">
        <v>477</v>
      </c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87" t="s">
        <v>52</v>
      </c>
      <c r="AB505" s="88" t="s">
        <v>38</v>
      </c>
      <c r="AC505" s="88" t="s">
        <v>478</v>
      </c>
      <c r="AD505" s="89" t="s">
        <v>38</v>
      </c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</row>
    <row r="506" spans="1:55" ht="15.75" customHeight="1">
      <c r="A506" s="182"/>
      <c r="B506" s="240" t="s">
        <v>479</v>
      </c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31"/>
      <c r="AB506" s="90" t="str">
        <f t="shared" ref="AB506:AB508" si="17">IF(ISERR(AA506/($AC$88+$AC$89)),"",(AA506/($AC$88+$AC$89)))</f>
        <v/>
      </c>
      <c r="AC506" s="123"/>
      <c r="AD506" s="33" t="str">
        <f t="shared" ref="AD506:AD508" si="18">IF(ISERR(AC506/$AA$506),"",(AC506/$AA$506))</f>
        <v/>
      </c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</row>
    <row r="507" spans="1:55" ht="15.75" customHeight="1">
      <c r="A507" s="182"/>
      <c r="B507" s="241" t="s">
        <v>480</v>
      </c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22"/>
      <c r="AB507" s="90" t="str">
        <f t="shared" si="17"/>
        <v/>
      </c>
      <c r="AC507" s="132"/>
      <c r="AD507" s="33" t="str">
        <f t="shared" si="18"/>
        <v/>
      </c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</row>
    <row r="508" spans="1:55" ht="15.75" customHeight="1">
      <c r="A508" s="165"/>
      <c r="B508" s="241" t="s">
        <v>481</v>
      </c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36"/>
      <c r="AB508" s="90" t="str">
        <f t="shared" si="17"/>
        <v/>
      </c>
      <c r="AC508" s="132"/>
      <c r="AD508" s="33" t="str">
        <f t="shared" si="18"/>
        <v/>
      </c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</row>
    <row r="509" spans="1:55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91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</row>
    <row r="510" spans="1:55" ht="15.75" customHeight="1">
      <c r="A510" s="237" t="s">
        <v>482</v>
      </c>
      <c r="B510" s="242" t="s">
        <v>483</v>
      </c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92"/>
      <c r="AD510" s="93"/>
      <c r="AE510" s="53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</row>
    <row r="511" spans="1:55" ht="15.75" customHeight="1">
      <c r="A511" s="182"/>
      <c r="B511" s="243" t="s">
        <v>484</v>
      </c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2"/>
      <c r="AC511" s="120"/>
      <c r="AD511" s="94" t="str">
        <f t="shared" ref="AD511:AD515" si="19">IF(ISERR(AC511/$AA$506),"",(AC511/$AA$506))</f>
        <v/>
      </c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</row>
    <row r="512" spans="1:55" ht="15.75" customHeight="1">
      <c r="A512" s="182"/>
      <c r="B512" s="244" t="s">
        <v>485</v>
      </c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2"/>
      <c r="AC512" s="118"/>
      <c r="AD512" s="94" t="str">
        <f t="shared" si="19"/>
        <v/>
      </c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</row>
    <row r="513" spans="1:55" ht="15.75" customHeight="1">
      <c r="A513" s="182"/>
      <c r="B513" s="244" t="s">
        <v>486</v>
      </c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2"/>
      <c r="AC513" s="118"/>
      <c r="AD513" s="94" t="str">
        <f t="shared" si="19"/>
        <v/>
      </c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</row>
    <row r="514" spans="1:55" ht="15.75" customHeight="1">
      <c r="A514" s="182"/>
      <c r="B514" s="244" t="s">
        <v>487</v>
      </c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2"/>
      <c r="AC514" s="118"/>
      <c r="AD514" s="94" t="str">
        <f t="shared" si="19"/>
        <v/>
      </c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</row>
    <row r="515" spans="1:55" ht="15.75" customHeight="1">
      <c r="A515" s="165"/>
      <c r="B515" s="244" t="s">
        <v>488</v>
      </c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2"/>
      <c r="AC515" s="118"/>
      <c r="AD515" s="94" t="str">
        <f t="shared" si="19"/>
        <v/>
      </c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</row>
    <row r="516" spans="1:55" ht="15.75" customHeight="1">
      <c r="A516" s="84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6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</row>
    <row r="517" spans="1:55" ht="31.5" customHeight="1">
      <c r="A517" s="95" t="s">
        <v>489</v>
      </c>
      <c r="B517" s="245" t="s">
        <v>490</v>
      </c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2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</row>
    <row r="518" spans="1:55" ht="87" customHeight="1">
      <c r="A518" s="246" t="s">
        <v>491</v>
      </c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9"/>
      <c r="Y518" s="96" t="s">
        <v>492</v>
      </c>
      <c r="Z518" s="96" t="s">
        <v>493</v>
      </c>
      <c r="AA518" s="97" t="s">
        <v>494</v>
      </c>
      <c r="AB518" s="96" t="s">
        <v>478</v>
      </c>
      <c r="AC518" s="96" t="s">
        <v>495</v>
      </c>
      <c r="AD518" s="96" t="s">
        <v>496</v>
      </c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</row>
    <row r="519" spans="1:55" ht="15.75" customHeight="1">
      <c r="A519" s="247" t="s">
        <v>497</v>
      </c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9"/>
      <c r="Y519" s="130"/>
      <c r="Z519" s="130"/>
      <c r="AA519" s="133"/>
      <c r="AB519" s="134"/>
      <c r="AC519" s="98" t="str">
        <f t="shared" ref="AC519:AC525" si="20">IF(ISERR(Z519/$AA$506),"",Z519/$AA$506)</f>
        <v/>
      </c>
      <c r="AD519" s="98" t="str">
        <f t="shared" ref="AD519:AD525" si="21">IF(ISERR(AB519/Z519),"",(AB519/Z519))</f>
        <v/>
      </c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</row>
    <row r="520" spans="1:55" ht="15.75" customHeight="1">
      <c r="A520" s="247" t="s">
        <v>498</v>
      </c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9"/>
      <c r="Y520" s="130"/>
      <c r="Z520" s="130"/>
      <c r="AA520" s="133"/>
      <c r="AB520" s="134"/>
      <c r="AC520" s="98" t="str">
        <f t="shared" si="20"/>
        <v/>
      </c>
      <c r="AD520" s="98" t="str">
        <f t="shared" si="21"/>
        <v/>
      </c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</row>
    <row r="521" spans="1:55" ht="15.75" customHeight="1">
      <c r="A521" s="247" t="s">
        <v>499</v>
      </c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9"/>
      <c r="Y521" s="130"/>
      <c r="Z521" s="130"/>
      <c r="AA521" s="133"/>
      <c r="AB521" s="134"/>
      <c r="AC521" s="98" t="str">
        <f t="shared" si="20"/>
        <v/>
      </c>
      <c r="AD521" s="98" t="str">
        <f t="shared" si="21"/>
        <v/>
      </c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</row>
    <row r="522" spans="1:55" ht="15.75" customHeight="1">
      <c r="A522" s="247" t="s">
        <v>500</v>
      </c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9"/>
      <c r="Y522" s="130"/>
      <c r="Z522" s="130"/>
      <c r="AA522" s="133"/>
      <c r="AB522" s="134"/>
      <c r="AC522" s="98" t="str">
        <f t="shared" si="20"/>
        <v/>
      </c>
      <c r="AD522" s="98" t="str">
        <f t="shared" si="21"/>
        <v/>
      </c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</row>
    <row r="523" spans="1:55" ht="15.75" customHeight="1">
      <c r="A523" s="247" t="s">
        <v>501</v>
      </c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9"/>
      <c r="Y523" s="130"/>
      <c r="Z523" s="130"/>
      <c r="AA523" s="133"/>
      <c r="AB523" s="134"/>
      <c r="AC523" s="98" t="str">
        <f t="shared" si="20"/>
        <v/>
      </c>
      <c r="AD523" s="98" t="str">
        <f t="shared" si="21"/>
        <v/>
      </c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</row>
    <row r="524" spans="1:55" ht="15.75" customHeight="1">
      <c r="A524" s="247" t="s">
        <v>502</v>
      </c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9"/>
      <c r="Y524" s="130"/>
      <c r="Z524" s="130"/>
      <c r="AA524" s="133"/>
      <c r="AB524" s="134"/>
      <c r="AC524" s="98" t="str">
        <f t="shared" si="20"/>
        <v/>
      </c>
      <c r="AD524" s="98" t="str">
        <f t="shared" si="21"/>
        <v/>
      </c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</row>
    <row r="525" spans="1:55" ht="15.75" customHeight="1">
      <c r="A525" s="247" t="s">
        <v>503</v>
      </c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9"/>
      <c r="Y525" s="130"/>
      <c r="Z525" s="130"/>
      <c r="AA525" s="133"/>
      <c r="AB525" s="134"/>
      <c r="AC525" s="98" t="str">
        <f t="shared" si="20"/>
        <v/>
      </c>
      <c r="AD525" s="98" t="str">
        <f t="shared" si="21"/>
        <v/>
      </c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</row>
    <row r="526" spans="1:55" ht="15.75" customHeight="1">
      <c r="A526" s="84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6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</row>
    <row r="527" spans="1:55" ht="66" customHeight="1">
      <c r="A527" s="95" t="s">
        <v>504</v>
      </c>
      <c r="B527" s="248" t="s">
        <v>505</v>
      </c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2"/>
      <c r="Z527" s="249" t="s">
        <v>52</v>
      </c>
      <c r="AA527" s="151"/>
      <c r="AB527" s="151"/>
      <c r="AC527" s="152"/>
      <c r="AD527" s="97" t="s">
        <v>506</v>
      </c>
      <c r="AE527" s="99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</row>
    <row r="528" spans="1:55" ht="15.75" customHeight="1">
      <c r="A528" s="100" t="s">
        <v>507</v>
      </c>
      <c r="B528" s="250" t="s">
        <v>508</v>
      </c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9"/>
      <c r="Z528" s="251"/>
      <c r="AA528" s="252"/>
      <c r="AB528" s="252"/>
      <c r="AC528" s="253"/>
      <c r="AD528" s="137" t="str">
        <f t="shared" ref="AD528:AD529" si="22">IF(ISERR(Z528/($AC$88+$AC$89)),"",(Z528/($AC$88+$AC$89)))</f>
        <v/>
      </c>
      <c r="AE528" s="99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</row>
    <row r="529" spans="1:55" ht="15.75" customHeight="1">
      <c r="A529" s="100" t="s">
        <v>509</v>
      </c>
      <c r="B529" s="250" t="s">
        <v>510</v>
      </c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9"/>
      <c r="Z529" s="251"/>
      <c r="AA529" s="252"/>
      <c r="AB529" s="252"/>
      <c r="AC529" s="253"/>
      <c r="AD529" s="137" t="str">
        <f t="shared" si="22"/>
        <v/>
      </c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</row>
    <row r="530" spans="1:55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</row>
    <row r="531" spans="1:55" ht="15.75" customHeight="1">
      <c r="A531" s="75" t="s">
        <v>511</v>
      </c>
      <c r="B531" s="254" t="s">
        <v>512</v>
      </c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2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</row>
    <row r="532" spans="1:55" ht="15.75" customHeight="1">
      <c r="A532" s="75" t="s">
        <v>513</v>
      </c>
      <c r="B532" s="255" t="s">
        <v>514</v>
      </c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2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</row>
    <row r="533" spans="1:55" ht="18.75" customHeight="1">
      <c r="A533" s="257" t="s">
        <v>515</v>
      </c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6"/>
      <c r="S533" s="256" t="s">
        <v>516</v>
      </c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2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</row>
    <row r="534" spans="1:55" ht="54" customHeight="1">
      <c r="A534" s="155"/>
      <c r="B534" s="156"/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7"/>
      <c r="S534" s="256" t="s">
        <v>517</v>
      </c>
      <c r="T534" s="151"/>
      <c r="U534" s="152"/>
      <c r="V534" s="256" t="s">
        <v>518</v>
      </c>
      <c r="W534" s="151"/>
      <c r="X534" s="152"/>
      <c r="Y534" s="256" t="s">
        <v>519</v>
      </c>
      <c r="Z534" s="151"/>
      <c r="AA534" s="152"/>
      <c r="AB534" s="256" t="s">
        <v>520</v>
      </c>
      <c r="AC534" s="151"/>
      <c r="AD534" s="152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</row>
    <row r="535" spans="1:55" ht="101.25" customHeight="1">
      <c r="A535" s="147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9"/>
      <c r="S535" s="101" t="s">
        <v>521</v>
      </c>
      <c r="T535" s="101" t="s">
        <v>522</v>
      </c>
      <c r="U535" s="102" t="s">
        <v>523</v>
      </c>
      <c r="V535" s="101" t="s">
        <v>521</v>
      </c>
      <c r="W535" s="101" t="s">
        <v>522</v>
      </c>
      <c r="X535" s="102" t="s">
        <v>523</v>
      </c>
      <c r="Y535" s="101" t="s">
        <v>521</v>
      </c>
      <c r="Z535" s="101" t="s">
        <v>522</v>
      </c>
      <c r="AA535" s="102" t="s">
        <v>523</v>
      </c>
      <c r="AB535" s="101" t="s">
        <v>521</v>
      </c>
      <c r="AC535" s="101" t="s">
        <v>522</v>
      </c>
      <c r="AD535" s="102" t="s">
        <v>523</v>
      </c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</row>
    <row r="536" spans="1:55" ht="15.75" customHeight="1">
      <c r="A536" s="222" t="s">
        <v>524</v>
      </c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2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</row>
    <row r="537" spans="1:55" ht="15.75" customHeight="1">
      <c r="A537" s="222" t="s">
        <v>525</v>
      </c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2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</row>
    <row r="538" spans="1:55" ht="15.75" customHeight="1">
      <c r="A538" s="222" t="s">
        <v>526</v>
      </c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2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</row>
    <row r="539" spans="1:55" ht="15.75" customHeight="1">
      <c r="A539" s="222" t="s">
        <v>527</v>
      </c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2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</row>
    <row r="540" spans="1:55" ht="15.75" customHeight="1">
      <c r="A540" s="222" t="s">
        <v>528</v>
      </c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2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</row>
    <row r="541" spans="1:55" ht="15.75" customHeight="1">
      <c r="A541" s="222" t="s">
        <v>529</v>
      </c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2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</row>
    <row r="542" spans="1:55" ht="15.75" customHeight="1">
      <c r="A542" s="222" t="s">
        <v>530</v>
      </c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2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</row>
    <row r="543" spans="1:55" ht="15.75" customHeight="1">
      <c r="A543" s="222" t="s">
        <v>531</v>
      </c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2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</row>
    <row r="544" spans="1:55" ht="15.75" customHeight="1">
      <c r="A544" s="222" t="s">
        <v>532</v>
      </c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2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</row>
    <row r="545" spans="1:55" ht="15.75" customHeight="1">
      <c r="A545" s="222" t="s">
        <v>533</v>
      </c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2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</row>
    <row r="546" spans="1:55" ht="15.75" customHeight="1">
      <c r="A546" s="222" t="s">
        <v>534</v>
      </c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2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</row>
    <row r="547" spans="1:55" ht="15.75" customHeight="1">
      <c r="A547" s="222" t="s">
        <v>535</v>
      </c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2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</row>
    <row r="548" spans="1:55" ht="15.75" customHeight="1">
      <c r="A548" s="222" t="s">
        <v>536</v>
      </c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2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</row>
    <row r="549" spans="1:55" ht="15.75" customHeight="1">
      <c r="A549" s="222" t="s">
        <v>537</v>
      </c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2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</row>
    <row r="550" spans="1:55" ht="15.75" customHeight="1">
      <c r="A550" s="222" t="s">
        <v>538</v>
      </c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2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</row>
    <row r="551" spans="1:55" ht="15.75" customHeight="1">
      <c r="A551" s="222" t="s">
        <v>539</v>
      </c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2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</row>
    <row r="552" spans="1:55" ht="15.75" customHeight="1">
      <c r="A552" s="222" t="s">
        <v>540</v>
      </c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2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</row>
    <row r="553" spans="1:55" ht="15.75" customHeight="1">
      <c r="A553" s="222" t="s">
        <v>541</v>
      </c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2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</row>
    <row r="554" spans="1:55" ht="15.75" customHeight="1">
      <c r="A554" s="222" t="s">
        <v>542</v>
      </c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2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</row>
    <row r="555" spans="1:55" ht="15.75" customHeight="1">
      <c r="A555" s="222" t="s">
        <v>543</v>
      </c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2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</row>
    <row r="556" spans="1:55" ht="15.75" customHeight="1">
      <c r="A556" s="222" t="s">
        <v>544</v>
      </c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2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</row>
    <row r="557" spans="1:55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</row>
    <row r="558" spans="1:55" ht="15.75" customHeight="1">
      <c r="A558" s="75" t="s">
        <v>545</v>
      </c>
      <c r="B558" s="255" t="s">
        <v>546</v>
      </c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2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</row>
    <row r="559" spans="1:55" ht="15.75" customHeight="1">
      <c r="A559" s="257" t="s">
        <v>515</v>
      </c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6"/>
      <c r="Y559" s="256" t="s">
        <v>516</v>
      </c>
      <c r="Z559" s="151"/>
      <c r="AA559" s="151"/>
      <c r="AB559" s="151"/>
      <c r="AC559" s="151"/>
      <c r="AD559" s="152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</row>
    <row r="560" spans="1:55" ht="15.75" customHeight="1">
      <c r="A560" s="155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7"/>
      <c r="Y560" s="217" t="s">
        <v>547</v>
      </c>
      <c r="Z560" s="151"/>
      <c r="AA560" s="152"/>
      <c r="AB560" s="217" t="s">
        <v>548</v>
      </c>
      <c r="AC560" s="151"/>
      <c r="AD560" s="152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</row>
    <row r="561" spans="1:55" ht="146.25" customHeight="1">
      <c r="A561" s="147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9"/>
      <c r="Y561" s="101" t="s">
        <v>521</v>
      </c>
      <c r="Z561" s="101" t="s">
        <v>522</v>
      </c>
      <c r="AA561" s="102" t="s">
        <v>523</v>
      </c>
      <c r="AB561" s="101" t="s">
        <v>521</v>
      </c>
      <c r="AC561" s="101" t="s">
        <v>522</v>
      </c>
      <c r="AD561" s="102" t="s">
        <v>523</v>
      </c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</row>
    <row r="562" spans="1:55" ht="15.75" customHeight="1">
      <c r="A562" s="222" t="s">
        <v>549</v>
      </c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2"/>
      <c r="Y562" s="116"/>
      <c r="Z562" s="116"/>
      <c r="AA562" s="116"/>
      <c r="AB562" s="116"/>
      <c r="AC562" s="116"/>
      <c r="AD562" s="116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</row>
    <row r="563" spans="1:55" ht="15.75" customHeight="1">
      <c r="A563" s="222" t="s">
        <v>550</v>
      </c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2"/>
      <c r="Y563" s="116"/>
      <c r="Z563" s="116"/>
      <c r="AA563" s="116"/>
      <c r="AB563" s="116"/>
      <c r="AC563" s="116"/>
      <c r="AD563" s="116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</row>
    <row r="564" spans="1:55" ht="15.75" customHeight="1">
      <c r="A564" s="222" t="s">
        <v>551</v>
      </c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2"/>
      <c r="Y564" s="116"/>
      <c r="Z564" s="116"/>
      <c r="AA564" s="116"/>
      <c r="AB564" s="116"/>
      <c r="AC564" s="116"/>
      <c r="AD564" s="116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</row>
    <row r="565" spans="1:55" ht="15.75" customHeight="1">
      <c r="A565" s="222" t="s">
        <v>552</v>
      </c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2"/>
      <c r="Y565" s="116"/>
      <c r="Z565" s="116"/>
      <c r="AA565" s="116"/>
      <c r="AB565" s="116"/>
      <c r="AC565" s="116"/>
      <c r="AD565" s="116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</row>
    <row r="566" spans="1:55" ht="15.75" customHeight="1">
      <c r="A566" s="261" t="s">
        <v>553</v>
      </c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2"/>
      <c r="Y566" s="116"/>
      <c r="Z566" s="116"/>
      <c r="AA566" s="116"/>
      <c r="AB566" s="116"/>
      <c r="AC566" s="116"/>
      <c r="AD566" s="116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</row>
    <row r="567" spans="1:55" ht="15.75" customHeight="1">
      <c r="A567" s="222" t="s">
        <v>554</v>
      </c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2"/>
      <c r="Y567" s="116"/>
      <c r="Z567" s="116"/>
      <c r="AA567" s="116"/>
      <c r="AB567" s="116"/>
      <c r="AC567" s="116"/>
      <c r="AD567" s="116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</row>
    <row r="568" spans="1:55" ht="15.75" customHeight="1">
      <c r="A568" s="222" t="s">
        <v>464</v>
      </c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2"/>
      <c r="Y568" s="116"/>
      <c r="Z568" s="116"/>
      <c r="AA568" s="116"/>
      <c r="AB568" s="116"/>
      <c r="AC568" s="116"/>
      <c r="AD568" s="116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</row>
    <row r="569" spans="1:55" ht="15.75" customHeight="1">
      <c r="A569" s="222" t="s">
        <v>555</v>
      </c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2"/>
      <c r="Y569" s="116"/>
      <c r="Z569" s="116"/>
      <c r="AA569" s="116"/>
      <c r="AB569" s="116"/>
      <c r="AC569" s="116"/>
      <c r="AD569" s="116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</row>
    <row r="570" spans="1:55" ht="15.75" customHeight="1">
      <c r="A570" s="222" t="s">
        <v>556</v>
      </c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2"/>
      <c r="Y570" s="116"/>
      <c r="Z570" s="116"/>
      <c r="AA570" s="116"/>
      <c r="AB570" s="116"/>
      <c r="AC570" s="116"/>
      <c r="AD570" s="116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</row>
    <row r="571" spans="1:55" ht="15.75" customHeight="1">
      <c r="A571" s="222" t="s">
        <v>460</v>
      </c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2"/>
      <c r="Y571" s="116"/>
      <c r="Z571" s="116"/>
      <c r="AA571" s="116"/>
      <c r="AB571" s="116"/>
      <c r="AC571" s="116"/>
      <c r="AD571" s="116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</row>
    <row r="572" spans="1:55" ht="15.75" customHeight="1">
      <c r="A572" s="222" t="s">
        <v>557</v>
      </c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2"/>
      <c r="Y572" s="116"/>
      <c r="Z572" s="116"/>
      <c r="AA572" s="116"/>
      <c r="AB572" s="116"/>
      <c r="AC572" s="116"/>
      <c r="AD572" s="116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</row>
    <row r="573" spans="1:55" ht="15.75" customHeight="1">
      <c r="A573" s="222" t="s">
        <v>558</v>
      </c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2"/>
      <c r="Y573" s="116"/>
      <c r="Z573" s="116"/>
      <c r="AA573" s="116"/>
      <c r="AB573" s="116"/>
      <c r="AC573" s="116"/>
      <c r="AD573" s="116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</row>
    <row r="574" spans="1:55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</row>
    <row r="575" spans="1:55" ht="38.25" customHeight="1">
      <c r="A575" s="95" t="s">
        <v>559</v>
      </c>
      <c r="B575" s="267" t="s">
        <v>560</v>
      </c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2"/>
      <c r="AE575" s="53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</row>
    <row r="576" spans="1:55" ht="41.25" customHeight="1">
      <c r="A576" s="257" t="s">
        <v>561</v>
      </c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6"/>
      <c r="V576" s="256" t="s">
        <v>516</v>
      </c>
      <c r="W576" s="151"/>
      <c r="X576" s="151"/>
      <c r="Y576" s="151"/>
      <c r="Z576" s="151"/>
      <c r="AA576" s="151"/>
      <c r="AB576" s="151"/>
      <c r="AC576" s="151"/>
      <c r="AD576" s="152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</row>
    <row r="577" spans="1:55" ht="39.75" customHeight="1">
      <c r="A577" s="155"/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7"/>
      <c r="V577" s="256" t="s">
        <v>562</v>
      </c>
      <c r="W577" s="151"/>
      <c r="X577" s="152"/>
      <c r="Y577" s="217" t="s">
        <v>563</v>
      </c>
      <c r="Z577" s="151"/>
      <c r="AA577" s="152"/>
      <c r="AB577" s="217" t="s">
        <v>564</v>
      </c>
      <c r="AC577" s="151"/>
      <c r="AD577" s="152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</row>
    <row r="578" spans="1:55" ht="87.75" customHeight="1">
      <c r="A578" s="147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9"/>
      <c r="V578" s="101" t="s">
        <v>521</v>
      </c>
      <c r="W578" s="101" t="s">
        <v>522</v>
      </c>
      <c r="X578" s="102" t="s">
        <v>523</v>
      </c>
      <c r="Y578" s="101" t="s">
        <v>521</v>
      </c>
      <c r="Z578" s="101" t="s">
        <v>522</v>
      </c>
      <c r="AA578" s="102" t="s">
        <v>523</v>
      </c>
      <c r="AB578" s="101" t="s">
        <v>521</v>
      </c>
      <c r="AC578" s="101" t="s">
        <v>522</v>
      </c>
      <c r="AD578" s="102" t="s">
        <v>523</v>
      </c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</row>
    <row r="579" spans="1:55" ht="15.75" customHeight="1">
      <c r="A579" s="222" t="s">
        <v>565</v>
      </c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2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</row>
    <row r="580" spans="1:55" ht="15.75" customHeight="1">
      <c r="A580" s="222" t="s">
        <v>566</v>
      </c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2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</row>
    <row r="581" spans="1:55" ht="33.75" customHeight="1">
      <c r="A581" s="228" t="s">
        <v>567</v>
      </c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2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</row>
    <row r="582" spans="1:55" ht="15.75" customHeight="1">
      <c r="A582" s="222" t="s">
        <v>568</v>
      </c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2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</row>
    <row r="583" spans="1:55" ht="15.75" customHeight="1">
      <c r="A583" s="222" t="s">
        <v>569</v>
      </c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2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</row>
    <row r="584" spans="1:55" ht="15.75" customHeight="1">
      <c r="A584" s="222" t="s">
        <v>570</v>
      </c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2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</row>
    <row r="585" spans="1:55" ht="15.75" customHeight="1">
      <c r="A585" s="222" t="s">
        <v>571</v>
      </c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2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</row>
    <row r="586" spans="1:55" ht="31.5" customHeight="1">
      <c r="A586" s="228" t="s">
        <v>572</v>
      </c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2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</row>
    <row r="587" spans="1:55" ht="15.75" customHeight="1">
      <c r="A587" s="222" t="s">
        <v>573</v>
      </c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2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</row>
    <row r="588" spans="1:55" ht="15.75" customHeight="1">
      <c r="A588" s="222" t="s">
        <v>574</v>
      </c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2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</row>
    <row r="589" spans="1:55" ht="15.75" customHeight="1">
      <c r="A589" s="222" t="s">
        <v>575</v>
      </c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2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</row>
    <row r="590" spans="1:55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</row>
    <row r="591" spans="1:55" ht="9.75" customHeight="1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49"/>
      <c r="X591" s="91"/>
      <c r="Y591" s="91"/>
      <c r="Z591" s="91"/>
      <c r="AA591" s="91"/>
      <c r="AB591" s="91"/>
      <c r="AC591" s="91"/>
      <c r="AD591" s="91"/>
      <c r="AF591" s="103"/>
      <c r="AG591" s="103"/>
      <c r="AH591" s="103"/>
      <c r="AI591" s="103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</row>
    <row r="592" spans="1:55" ht="21.75" customHeight="1">
      <c r="A592" s="62" t="s">
        <v>576</v>
      </c>
      <c r="B592" s="258" t="s">
        <v>577</v>
      </c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2"/>
      <c r="AF592" s="103"/>
      <c r="AG592" s="103"/>
      <c r="AH592" s="103"/>
      <c r="AI592" s="103"/>
      <c r="AJ592" s="50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</row>
    <row r="593" spans="1:55" ht="11.25" customHeight="1">
      <c r="A593" s="84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6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</row>
    <row r="594" spans="1:55" ht="32.25" customHeight="1">
      <c r="A594" s="237" t="s">
        <v>175</v>
      </c>
      <c r="B594" s="265" t="s">
        <v>578</v>
      </c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2"/>
      <c r="T594" s="266" t="s">
        <v>52</v>
      </c>
      <c r="U594" s="145"/>
      <c r="V594" s="146"/>
      <c r="W594" s="268" t="s">
        <v>60</v>
      </c>
      <c r="X594" s="151"/>
      <c r="Y594" s="151"/>
      <c r="Z594" s="151"/>
      <c r="AA594" s="151"/>
      <c r="AB594" s="151"/>
      <c r="AC594" s="151"/>
      <c r="AD594" s="152"/>
      <c r="AE594" s="50"/>
      <c r="AF594" s="103"/>
      <c r="AG594" s="103"/>
      <c r="AH594" s="103"/>
      <c r="AI594" s="103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</row>
    <row r="595" spans="1:55" ht="46.5" customHeight="1">
      <c r="A595" s="165"/>
      <c r="B595" s="171" t="s">
        <v>51</v>
      </c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2"/>
      <c r="T595" s="147"/>
      <c r="U595" s="148"/>
      <c r="V595" s="149"/>
      <c r="W595" s="269" t="s">
        <v>579</v>
      </c>
      <c r="X595" s="151"/>
      <c r="Y595" s="151"/>
      <c r="Z595" s="152"/>
      <c r="AA595" s="269" t="s">
        <v>580</v>
      </c>
      <c r="AB595" s="151"/>
      <c r="AC595" s="152"/>
      <c r="AD595" s="25" t="s">
        <v>581</v>
      </c>
      <c r="AE595" s="50"/>
      <c r="AF595" s="103"/>
      <c r="AG595" s="103"/>
      <c r="AH595" s="103"/>
      <c r="AI595" s="103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</row>
    <row r="596" spans="1:55" ht="30" customHeight="1">
      <c r="A596" s="62" t="s">
        <v>582</v>
      </c>
      <c r="B596" s="244" t="s">
        <v>583</v>
      </c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2"/>
      <c r="T596" s="262"/>
      <c r="U596" s="142"/>
      <c r="V596" s="143"/>
      <c r="W596" s="263"/>
      <c r="X596" s="142"/>
      <c r="Y596" s="142"/>
      <c r="Z596" s="143"/>
      <c r="AA596" s="264"/>
      <c r="AB596" s="142"/>
      <c r="AC596" s="143"/>
      <c r="AD596" s="120"/>
      <c r="AE596" s="50"/>
      <c r="AF596" s="103"/>
      <c r="AG596" s="103"/>
      <c r="AH596" s="103"/>
      <c r="AI596" s="103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</row>
    <row r="597" spans="1:55" ht="18.75" customHeight="1">
      <c r="A597" s="259" t="s">
        <v>60</v>
      </c>
      <c r="B597" s="244" t="s">
        <v>584</v>
      </c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2"/>
      <c r="T597" s="262"/>
      <c r="U597" s="142"/>
      <c r="V597" s="143"/>
      <c r="W597" s="263"/>
      <c r="X597" s="142"/>
      <c r="Y597" s="142"/>
      <c r="Z597" s="143"/>
      <c r="AA597" s="264"/>
      <c r="AB597" s="142"/>
      <c r="AC597" s="143"/>
      <c r="AD597" s="120"/>
      <c r="AE597" s="50"/>
      <c r="AF597" s="103"/>
      <c r="AG597" s="103"/>
      <c r="AH597" s="103"/>
      <c r="AI597" s="103"/>
      <c r="AJ597" s="105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</row>
    <row r="598" spans="1:55" ht="15.75" customHeight="1">
      <c r="A598" s="182"/>
      <c r="B598" s="260" t="s">
        <v>585</v>
      </c>
      <c r="C598" s="244" t="s">
        <v>586</v>
      </c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2"/>
      <c r="T598" s="262"/>
      <c r="U598" s="142"/>
      <c r="V598" s="143"/>
      <c r="W598" s="263"/>
      <c r="X598" s="142"/>
      <c r="Y598" s="142"/>
      <c r="Z598" s="143"/>
      <c r="AA598" s="264"/>
      <c r="AB598" s="142"/>
      <c r="AC598" s="143"/>
      <c r="AD598" s="120"/>
      <c r="AE598" s="50"/>
      <c r="AF598" s="103"/>
      <c r="AG598" s="103"/>
      <c r="AH598" s="103"/>
      <c r="AI598" s="103"/>
      <c r="AJ598" s="105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</row>
    <row r="599" spans="1:55" ht="15.75" customHeight="1">
      <c r="A599" s="182"/>
      <c r="B599" s="165"/>
      <c r="C599" s="244" t="s">
        <v>587</v>
      </c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2"/>
      <c r="T599" s="262"/>
      <c r="U599" s="142"/>
      <c r="V599" s="143"/>
      <c r="W599" s="263"/>
      <c r="X599" s="142"/>
      <c r="Y599" s="142"/>
      <c r="Z599" s="143"/>
      <c r="AA599" s="264"/>
      <c r="AB599" s="142"/>
      <c r="AC599" s="143"/>
      <c r="AD599" s="120"/>
      <c r="AE599" s="50"/>
      <c r="AF599" s="103"/>
      <c r="AG599" s="103"/>
      <c r="AH599" s="103"/>
      <c r="AI599" s="103"/>
      <c r="AJ599" s="105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</row>
    <row r="600" spans="1:55" ht="15.75" customHeight="1">
      <c r="A600" s="182"/>
      <c r="B600" s="244" t="s">
        <v>588</v>
      </c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2"/>
      <c r="T600" s="262"/>
      <c r="U600" s="142"/>
      <c r="V600" s="143"/>
      <c r="W600" s="263"/>
      <c r="X600" s="142"/>
      <c r="Y600" s="142"/>
      <c r="Z600" s="143"/>
      <c r="AA600" s="264"/>
      <c r="AB600" s="142"/>
      <c r="AC600" s="143"/>
      <c r="AD600" s="120"/>
      <c r="AE600" s="50"/>
      <c r="AF600" s="103"/>
      <c r="AG600" s="103"/>
      <c r="AH600" s="103"/>
      <c r="AI600" s="103"/>
      <c r="AJ600" s="105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</row>
    <row r="601" spans="1:55" ht="15.75" customHeight="1">
      <c r="A601" s="165"/>
      <c r="B601" s="244" t="s">
        <v>589</v>
      </c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2"/>
      <c r="T601" s="262"/>
      <c r="U601" s="142"/>
      <c r="V601" s="143"/>
      <c r="W601" s="263"/>
      <c r="X601" s="142"/>
      <c r="Y601" s="142"/>
      <c r="Z601" s="143"/>
      <c r="AA601" s="264"/>
      <c r="AB601" s="142"/>
      <c r="AC601" s="143"/>
      <c r="AD601" s="120"/>
      <c r="AE601" s="50"/>
      <c r="AF601" s="103"/>
      <c r="AG601" s="103"/>
      <c r="AH601" s="103"/>
      <c r="AI601" s="103"/>
      <c r="AJ601" s="105"/>
      <c r="AK601" s="26"/>
      <c r="AL601" s="26"/>
      <c r="AM601" s="105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</row>
    <row r="602" spans="1:55" ht="15.75" customHeight="1">
      <c r="A602" s="62" t="s">
        <v>590</v>
      </c>
      <c r="B602" s="171" t="s">
        <v>591</v>
      </c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2"/>
      <c r="AE602" s="50"/>
      <c r="AF602" s="103"/>
      <c r="AG602" s="103"/>
      <c r="AH602" s="103"/>
      <c r="AI602" s="103"/>
      <c r="AJ602" s="105"/>
      <c r="AK602" s="26"/>
      <c r="AL602" s="26"/>
      <c r="AM602" s="105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</row>
    <row r="603" spans="1:55" ht="18.75" customHeight="1">
      <c r="A603" s="218" t="s">
        <v>592</v>
      </c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2"/>
      <c r="T603" s="262"/>
      <c r="U603" s="142"/>
      <c r="V603" s="143"/>
      <c r="W603" s="263"/>
      <c r="X603" s="142"/>
      <c r="Y603" s="142"/>
      <c r="Z603" s="143"/>
      <c r="AA603" s="264"/>
      <c r="AB603" s="175"/>
      <c r="AC603" s="176"/>
      <c r="AD603" s="120"/>
      <c r="AE603" s="50"/>
      <c r="AF603" s="103"/>
      <c r="AG603" s="103"/>
      <c r="AH603" s="103"/>
      <c r="AI603" s="103"/>
      <c r="AJ603" s="105"/>
      <c r="AK603" s="26"/>
      <c r="AL603" s="26"/>
      <c r="AM603" s="105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</row>
    <row r="604" spans="1:55" ht="20.25" customHeight="1">
      <c r="A604" s="261" t="s">
        <v>593</v>
      </c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2"/>
      <c r="T604" s="262"/>
      <c r="U604" s="142"/>
      <c r="V604" s="143"/>
      <c r="W604" s="263"/>
      <c r="X604" s="142"/>
      <c r="Y604" s="142"/>
      <c r="Z604" s="143"/>
      <c r="AA604" s="264"/>
      <c r="AB604" s="175"/>
      <c r="AC604" s="176"/>
      <c r="AD604" s="120"/>
      <c r="AE604" s="50"/>
      <c r="AF604" s="103"/>
      <c r="AG604" s="103"/>
      <c r="AH604" s="103"/>
      <c r="AI604" s="103"/>
      <c r="AJ604" s="105"/>
      <c r="AK604" s="26"/>
      <c r="AL604" s="26"/>
      <c r="AM604" s="105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</row>
    <row r="605" spans="1:55" ht="16.5" customHeight="1">
      <c r="A605" s="261" t="s">
        <v>594</v>
      </c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2"/>
      <c r="T605" s="262"/>
      <c r="U605" s="142"/>
      <c r="V605" s="143"/>
      <c r="W605" s="263"/>
      <c r="X605" s="142"/>
      <c r="Y605" s="142"/>
      <c r="Z605" s="143"/>
      <c r="AA605" s="264"/>
      <c r="AB605" s="175"/>
      <c r="AC605" s="176"/>
      <c r="AD605" s="120"/>
      <c r="AF605" s="103"/>
      <c r="AG605" s="103"/>
      <c r="AH605" s="103"/>
      <c r="AI605" s="103"/>
      <c r="AJ605" s="105"/>
      <c r="AK605" s="26"/>
      <c r="AL605" s="26"/>
      <c r="AM605" s="105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</row>
    <row r="606" spans="1:55" ht="16.5" customHeight="1">
      <c r="A606" s="158" t="s">
        <v>595</v>
      </c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2"/>
      <c r="T606" s="262"/>
      <c r="U606" s="142"/>
      <c r="V606" s="143"/>
      <c r="W606" s="263"/>
      <c r="X606" s="142"/>
      <c r="Y606" s="142"/>
      <c r="Z606" s="143"/>
      <c r="AA606" s="264"/>
      <c r="AB606" s="175"/>
      <c r="AC606" s="176"/>
      <c r="AD606" s="120"/>
      <c r="AF606" s="103"/>
      <c r="AG606" s="103"/>
      <c r="AH606" s="103"/>
      <c r="AI606" s="103"/>
      <c r="AJ606" s="105"/>
      <c r="AK606" s="26"/>
      <c r="AL606" s="26"/>
      <c r="AM606" s="105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</row>
    <row r="607" spans="1:55" ht="16.5" customHeight="1">
      <c r="A607" s="158" t="s">
        <v>596</v>
      </c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2"/>
      <c r="T607" s="262"/>
      <c r="U607" s="142"/>
      <c r="V607" s="143"/>
      <c r="W607" s="263"/>
      <c r="X607" s="142"/>
      <c r="Y607" s="142"/>
      <c r="Z607" s="143"/>
      <c r="AA607" s="264"/>
      <c r="AB607" s="175"/>
      <c r="AC607" s="176"/>
      <c r="AD607" s="120"/>
      <c r="AF607" s="103"/>
      <c r="AG607" s="103"/>
      <c r="AH607" s="103"/>
      <c r="AI607" s="103"/>
      <c r="AJ607" s="105"/>
      <c r="AK607" s="26"/>
      <c r="AL607" s="26"/>
      <c r="AM607" s="105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</row>
    <row r="608" spans="1:55" ht="18.75" customHeight="1">
      <c r="A608" s="158" t="s">
        <v>597</v>
      </c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2"/>
      <c r="T608" s="262"/>
      <c r="U608" s="142"/>
      <c r="V608" s="143"/>
      <c r="W608" s="263"/>
      <c r="X608" s="142"/>
      <c r="Y608" s="142"/>
      <c r="Z608" s="143"/>
      <c r="AA608" s="264"/>
      <c r="AB608" s="175"/>
      <c r="AC608" s="176"/>
      <c r="AD608" s="120"/>
      <c r="AF608" s="103"/>
      <c r="AG608" s="103"/>
      <c r="AH608" s="103"/>
      <c r="AI608" s="103"/>
      <c r="AJ608" s="105"/>
      <c r="AK608" s="26"/>
      <c r="AL608" s="26"/>
      <c r="AM608" s="105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</row>
    <row r="609" spans="1:55" ht="12.75" customHeight="1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49"/>
      <c r="R609" s="49"/>
      <c r="S609" s="49"/>
      <c r="T609" s="91"/>
      <c r="U609" s="91"/>
      <c r="V609" s="91"/>
      <c r="W609" s="91"/>
      <c r="X609" s="49"/>
      <c r="Y609" s="91"/>
      <c r="Z609" s="91"/>
      <c r="AA609" s="49"/>
      <c r="AB609" s="49"/>
      <c r="AC609" s="49"/>
      <c r="AD609" s="49"/>
      <c r="AF609" s="103"/>
      <c r="AG609" s="103"/>
      <c r="AH609" s="103"/>
      <c r="AI609" s="103"/>
      <c r="AJ609" s="105"/>
      <c r="AK609" s="105"/>
      <c r="AL609" s="105"/>
      <c r="AM609" s="105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</row>
    <row r="610" spans="1:55" ht="32.25" customHeight="1">
      <c r="A610" s="237" t="s">
        <v>176</v>
      </c>
      <c r="B610" s="171" t="s">
        <v>598</v>
      </c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2"/>
      <c r="T610" s="270" t="s">
        <v>52</v>
      </c>
      <c r="U610" s="145"/>
      <c r="V610" s="146"/>
      <c r="W610" s="271" t="s">
        <v>60</v>
      </c>
      <c r="X610" s="151"/>
      <c r="Y610" s="151"/>
      <c r="Z610" s="151"/>
      <c r="AA610" s="151"/>
      <c r="AB610" s="151"/>
      <c r="AC610" s="151"/>
      <c r="AD610" s="152"/>
      <c r="AK610" s="26"/>
      <c r="AL610" s="26"/>
      <c r="AM610" s="105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</row>
    <row r="611" spans="1:55" ht="46.5" customHeight="1">
      <c r="A611" s="165"/>
      <c r="B611" s="171" t="s">
        <v>51</v>
      </c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2"/>
      <c r="T611" s="147"/>
      <c r="U611" s="148"/>
      <c r="V611" s="149"/>
      <c r="W611" s="167" t="s">
        <v>579</v>
      </c>
      <c r="X611" s="151"/>
      <c r="Y611" s="151"/>
      <c r="Z611" s="152"/>
      <c r="AA611" s="167" t="s">
        <v>580</v>
      </c>
      <c r="AB611" s="151"/>
      <c r="AC611" s="152"/>
      <c r="AD611" s="25" t="s">
        <v>581</v>
      </c>
      <c r="AG611" s="106"/>
      <c r="AH611" s="106"/>
      <c r="AI611" s="106"/>
      <c r="AJ611" s="107"/>
      <c r="AK611" s="26"/>
      <c r="AL611" s="26"/>
      <c r="AM611" s="105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</row>
    <row r="612" spans="1:55" ht="30" customHeight="1">
      <c r="A612" s="62" t="s">
        <v>599</v>
      </c>
      <c r="B612" s="244" t="s">
        <v>600</v>
      </c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2"/>
      <c r="T612" s="262"/>
      <c r="U612" s="142"/>
      <c r="V612" s="143"/>
      <c r="W612" s="263"/>
      <c r="X612" s="142"/>
      <c r="Y612" s="142"/>
      <c r="Z612" s="143"/>
      <c r="AA612" s="264"/>
      <c r="AB612" s="142"/>
      <c r="AC612" s="143"/>
      <c r="AD612" s="120"/>
      <c r="AF612" s="103"/>
      <c r="AG612" s="103"/>
      <c r="AH612" s="103"/>
      <c r="AI612" s="103"/>
      <c r="AJ612" s="105"/>
      <c r="AK612" s="26"/>
      <c r="AL612" s="26"/>
      <c r="AM612" s="105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</row>
    <row r="613" spans="1:55" ht="18" customHeight="1">
      <c r="A613" s="259" t="s">
        <v>60</v>
      </c>
      <c r="B613" s="244" t="s">
        <v>601</v>
      </c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2"/>
      <c r="T613" s="262"/>
      <c r="U613" s="142"/>
      <c r="V613" s="143"/>
      <c r="W613" s="263"/>
      <c r="X613" s="142"/>
      <c r="Y613" s="142"/>
      <c r="Z613" s="143"/>
      <c r="AA613" s="264"/>
      <c r="AB613" s="142"/>
      <c r="AC613" s="143"/>
      <c r="AD613" s="120"/>
      <c r="AF613" s="103"/>
      <c r="AG613" s="103"/>
      <c r="AH613" s="103"/>
      <c r="AI613" s="103"/>
      <c r="AJ613" s="105"/>
      <c r="AK613" s="26"/>
      <c r="AL613" s="26"/>
      <c r="AM613" s="105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</row>
    <row r="614" spans="1:55" ht="18" customHeight="1">
      <c r="A614" s="182"/>
      <c r="B614" s="272" t="s">
        <v>585</v>
      </c>
      <c r="C614" s="244" t="s">
        <v>602</v>
      </c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2"/>
      <c r="T614" s="262"/>
      <c r="U614" s="142"/>
      <c r="V614" s="143"/>
      <c r="W614" s="263"/>
      <c r="X614" s="142"/>
      <c r="Y614" s="142"/>
      <c r="Z614" s="143"/>
      <c r="AA614" s="264"/>
      <c r="AB614" s="142"/>
      <c r="AC614" s="143"/>
      <c r="AD614" s="120"/>
      <c r="AF614" s="103"/>
      <c r="AG614" s="103"/>
      <c r="AH614" s="103"/>
      <c r="AI614" s="103"/>
      <c r="AJ614" s="105"/>
      <c r="AK614" s="26"/>
      <c r="AL614" s="26"/>
      <c r="AM614" s="105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</row>
    <row r="615" spans="1:55" ht="16.5" customHeight="1">
      <c r="A615" s="182"/>
      <c r="B615" s="165"/>
      <c r="C615" s="244" t="s">
        <v>587</v>
      </c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2"/>
      <c r="T615" s="262"/>
      <c r="U615" s="142"/>
      <c r="V615" s="143"/>
      <c r="W615" s="263"/>
      <c r="X615" s="142"/>
      <c r="Y615" s="142"/>
      <c r="Z615" s="143"/>
      <c r="AA615" s="264"/>
      <c r="AB615" s="142"/>
      <c r="AC615" s="143"/>
      <c r="AD615" s="120"/>
      <c r="AF615" s="103"/>
      <c r="AG615" s="103"/>
      <c r="AH615" s="103"/>
      <c r="AI615" s="103"/>
      <c r="AJ615" s="50"/>
      <c r="AK615" s="26"/>
      <c r="AL615" s="26"/>
      <c r="AM615" s="105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</row>
    <row r="616" spans="1:55" ht="16.5" customHeight="1">
      <c r="A616" s="182"/>
      <c r="B616" s="244" t="s">
        <v>603</v>
      </c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2"/>
      <c r="T616" s="262"/>
      <c r="U616" s="142"/>
      <c r="V616" s="143"/>
      <c r="W616" s="263"/>
      <c r="X616" s="142"/>
      <c r="Y616" s="142"/>
      <c r="Z616" s="143"/>
      <c r="AA616" s="264"/>
      <c r="AB616" s="142"/>
      <c r="AC616" s="143"/>
      <c r="AD616" s="120"/>
      <c r="AF616" s="103"/>
      <c r="AG616" s="103"/>
      <c r="AH616" s="103"/>
      <c r="AI616" s="103"/>
      <c r="AJ616" s="50"/>
      <c r="AK616" s="26"/>
      <c r="AL616" s="26"/>
      <c r="AM616" s="105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</row>
    <row r="617" spans="1:55" ht="17.25" customHeight="1">
      <c r="A617" s="165"/>
      <c r="B617" s="244" t="s">
        <v>589</v>
      </c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2"/>
      <c r="T617" s="262"/>
      <c r="U617" s="142"/>
      <c r="V617" s="143"/>
      <c r="W617" s="263"/>
      <c r="X617" s="142"/>
      <c r="Y617" s="142"/>
      <c r="Z617" s="143"/>
      <c r="AA617" s="264"/>
      <c r="AB617" s="142"/>
      <c r="AC617" s="143"/>
      <c r="AD617" s="120"/>
      <c r="AF617" s="103"/>
      <c r="AG617" s="103"/>
      <c r="AH617" s="103"/>
      <c r="AI617" s="103"/>
      <c r="AJ617" s="50"/>
      <c r="AK617" s="26"/>
      <c r="AL617" s="26"/>
      <c r="AM617" s="105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</row>
    <row r="618" spans="1:55" ht="15.75" customHeight="1">
      <c r="A618" s="62" t="s">
        <v>604</v>
      </c>
      <c r="B618" s="171" t="s">
        <v>591</v>
      </c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2"/>
      <c r="AF618" s="103"/>
      <c r="AG618" s="103"/>
      <c r="AH618" s="103"/>
      <c r="AI618" s="103"/>
      <c r="AJ618" s="50"/>
      <c r="AK618" s="26"/>
      <c r="AL618" s="26"/>
      <c r="AM618" s="105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</row>
    <row r="619" spans="1:55" ht="21" customHeight="1">
      <c r="A619" s="158" t="s">
        <v>605</v>
      </c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2"/>
      <c r="T619" s="262"/>
      <c r="U619" s="142"/>
      <c r="V619" s="143"/>
      <c r="W619" s="263"/>
      <c r="X619" s="142"/>
      <c r="Y619" s="142"/>
      <c r="Z619" s="143"/>
      <c r="AA619" s="264"/>
      <c r="AB619" s="142"/>
      <c r="AC619" s="143"/>
      <c r="AD619" s="120"/>
      <c r="AF619" s="103"/>
      <c r="AG619" s="103"/>
      <c r="AH619" s="103"/>
      <c r="AI619" s="103"/>
      <c r="AJ619" s="50"/>
      <c r="AK619" s="26"/>
      <c r="AL619" s="26"/>
      <c r="AM619" s="105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</row>
    <row r="620" spans="1:55" ht="21" customHeight="1">
      <c r="A620" s="158" t="s">
        <v>593</v>
      </c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2"/>
      <c r="T620" s="262"/>
      <c r="U620" s="142"/>
      <c r="V620" s="143"/>
      <c r="W620" s="263"/>
      <c r="X620" s="142"/>
      <c r="Y620" s="142"/>
      <c r="Z620" s="143"/>
      <c r="AA620" s="264"/>
      <c r="AB620" s="142"/>
      <c r="AC620" s="143"/>
      <c r="AD620" s="120"/>
      <c r="AF620" s="103"/>
      <c r="AG620" s="103"/>
      <c r="AH620" s="103"/>
      <c r="AI620" s="103"/>
      <c r="AJ620" s="50"/>
      <c r="AK620" s="26"/>
      <c r="AL620" s="26"/>
      <c r="AM620" s="105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</row>
    <row r="621" spans="1:55" ht="19.5" customHeight="1">
      <c r="A621" s="158" t="s">
        <v>594</v>
      </c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2"/>
      <c r="T621" s="262"/>
      <c r="U621" s="142"/>
      <c r="V621" s="143"/>
      <c r="W621" s="263"/>
      <c r="X621" s="142"/>
      <c r="Y621" s="142"/>
      <c r="Z621" s="143"/>
      <c r="AA621" s="264"/>
      <c r="AB621" s="142"/>
      <c r="AC621" s="143"/>
      <c r="AD621" s="120"/>
      <c r="AF621" s="103"/>
      <c r="AG621" s="103"/>
      <c r="AH621" s="103"/>
      <c r="AI621" s="103"/>
      <c r="AJ621" s="50"/>
      <c r="AK621" s="26"/>
      <c r="AL621" s="26"/>
      <c r="AM621" s="105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</row>
    <row r="622" spans="1:55" ht="16.5" customHeight="1">
      <c r="A622" s="158" t="s">
        <v>595</v>
      </c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2"/>
      <c r="T622" s="262"/>
      <c r="U622" s="142"/>
      <c r="V622" s="143"/>
      <c r="W622" s="263"/>
      <c r="X622" s="142"/>
      <c r="Y622" s="142"/>
      <c r="Z622" s="143"/>
      <c r="AA622" s="264"/>
      <c r="AB622" s="142"/>
      <c r="AC622" s="143"/>
      <c r="AD622" s="120"/>
      <c r="AF622" s="50"/>
      <c r="AG622" s="103"/>
      <c r="AH622" s="103"/>
      <c r="AI622" s="103"/>
      <c r="AJ622" s="50"/>
      <c r="AK622" s="26"/>
      <c r="AL622" s="26"/>
      <c r="AM622" s="105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</row>
    <row r="623" spans="1:55" ht="18.75" customHeight="1">
      <c r="A623" s="158" t="s">
        <v>596</v>
      </c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2"/>
      <c r="T623" s="262"/>
      <c r="U623" s="142"/>
      <c r="V623" s="143"/>
      <c r="W623" s="263"/>
      <c r="X623" s="142"/>
      <c r="Y623" s="142"/>
      <c r="Z623" s="143"/>
      <c r="AA623" s="264"/>
      <c r="AB623" s="142"/>
      <c r="AC623" s="143"/>
      <c r="AD623" s="120"/>
      <c r="AF623" s="50"/>
      <c r="AG623" s="103"/>
      <c r="AH623" s="103"/>
      <c r="AI623" s="103"/>
      <c r="AJ623" s="50"/>
      <c r="AK623" s="26"/>
      <c r="AL623" s="26"/>
      <c r="AM623" s="105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</row>
    <row r="624" spans="1:55" ht="17.25" customHeight="1">
      <c r="A624" s="158" t="s">
        <v>597</v>
      </c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2"/>
      <c r="T624" s="262"/>
      <c r="U624" s="142"/>
      <c r="V624" s="143"/>
      <c r="W624" s="263"/>
      <c r="X624" s="142"/>
      <c r="Y624" s="142"/>
      <c r="Z624" s="143"/>
      <c r="AA624" s="264"/>
      <c r="AB624" s="142"/>
      <c r="AC624" s="143"/>
      <c r="AD624" s="120"/>
      <c r="AK624" s="26"/>
      <c r="AL624" s="26"/>
      <c r="AM624" s="105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</row>
    <row r="625" spans="1:55" ht="18" customHeight="1">
      <c r="A625" s="49"/>
      <c r="B625" s="330"/>
      <c r="C625" s="156"/>
      <c r="D625" s="156"/>
      <c r="E625" s="156"/>
      <c r="F625" s="156"/>
      <c r="G625" s="156"/>
      <c r="H625" s="156"/>
      <c r="I625" s="156"/>
      <c r="J625" s="156"/>
      <c r="K625" s="156"/>
      <c r="L625" s="86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K625" s="26"/>
      <c r="AL625" s="26"/>
      <c r="AM625" s="105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</row>
    <row r="626" spans="1:55" ht="32.25" customHeight="1">
      <c r="A626" s="62" t="s">
        <v>177</v>
      </c>
      <c r="B626" s="171" t="s">
        <v>606</v>
      </c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71" t="s">
        <v>52</v>
      </c>
      <c r="U626" s="151"/>
      <c r="V626" s="152"/>
      <c r="W626" s="171" t="s">
        <v>607</v>
      </c>
      <c r="X626" s="151"/>
      <c r="Y626" s="152"/>
      <c r="Z626" s="270" t="s">
        <v>608</v>
      </c>
      <c r="AA626" s="145"/>
      <c r="AB626" s="145"/>
      <c r="AC626" s="146"/>
      <c r="AD626" s="329" t="s">
        <v>609</v>
      </c>
      <c r="AR626" s="108"/>
      <c r="AS626" s="109"/>
      <c r="AT626" s="110"/>
      <c r="AU626" s="110"/>
      <c r="AV626" s="110"/>
      <c r="AW626" s="110"/>
      <c r="AX626" s="111"/>
      <c r="AY626" s="50"/>
      <c r="AZ626" s="50"/>
      <c r="BA626" s="50"/>
      <c r="BB626" s="50"/>
      <c r="BC626" s="50"/>
    </row>
    <row r="627" spans="1:55" ht="31.5" customHeight="1">
      <c r="A627" s="62" t="s">
        <v>610</v>
      </c>
      <c r="B627" s="158" t="s">
        <v>611</v>
      </c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2"/>
      <c r="T627" s="262"/>
      <c r="U627" s="142"/>
      <c r="V627" s="143"/>
      <c r="W627" s="262"/>
      <c r="X627" s="142"/>
      <c r="Y627" s="143"/>
      <c r="Z627" s="155"/>
      <c r="AA627" s="156"/>
      <c r="AB627" s="156"/>
      <c r="AC627" s="157"/>
      <c r="AD627" s="165"/>
      <c r="AK627" s="106"/>
      <c r="AL627" s="106"/>
      <c r="AM627" s="105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</row>
    <row r="628" spans="1:55" ht="27.75" customHeight="1">
      <c r="A628" s="259" t="s">
        <v>60</v>
      </c>
      <c r="B628" s="158" t="s">
        <v>612</v>
      </c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262"/>
      <c r="U628" s="142"/>
      <c r="V628" s="143"/>
      <c r="W628" s="262"/>
      <c r="X628" s="142"/>
      <c r="Y628" s="143"/>
      <c r="Z628" s="327" t="str">
        <f t="shared" ref="Z628:Z630" si="23">IF(ISERR(T628/$T$627),"",(T628/$T$627))</f>
        <v/>
      </c>
      <c r="AA628" s="151"/>
      <c r="AB628" s="151"/>
      <c r="AC628" s="152"/>
      <c r="AD628" s="112" t="str">
        <f t="shared" ref="AD628:AD630" si="24">IF(ISERR(W628/$W$627),"",(W628/$W$627))</f>
        <v/>
      </c>
      <c r="AK628" s="328"/>
      <c r="AL628" s="156"/>
      <c r="AM628" s="105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</row>
    <row r="629" spans="1:55" ht="20.25" customHeight="1">
      <c r="A629" s="182"/>
      <c r="B629" s="158" t="s">
        <v>613</v>
      </c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262"/>
      <c r="U629" s="142"/>
      <c r="V629" s="143"/>
      <c r="W629" s="262"/>
      <c r="X629" s="142"/>
      <c r="Y629" s="143"/>
      <c r="Z629" s="327" t="str">
        <f t="shared" si="23"/>
        <v/>
      </c>
      <c r="AA629" s="151"/>
      <c r="AB629" s="151"/>
      <c r="AC629" s="152"/>
      <c r="AD629" s="112" t="str">
        <f t="shared" si="24"/>
        <v/>
      </c>
      <c r="AK629" s="328"/>
      <c r="AL629" s="156"/>
      <c r="AM629" s="105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</row>
    <row r="630" spans="1:55" ht="18.75" customHeight="1">
      <c r="A630" s="165"/>
      <c r="B630" s="158" t="s">
        <v>614</v>
      </c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262"/>
      <c r="U630" s="142"/>
      <c r="V630" s="143"/>
      <c r="W630" s="262"/>
      <c r="X630" s="142"/>
      <c r="Y630" s="143"/>
      <c r="Z630" s="327" t="str">
        <f t="shared" si="23"/>
        <v/>
      </c>
      <c r="AA630" s="151"/>
      <c r="AB630" s="151"/>
      <c r="AC630" s="152"/>
      <c r="AD630" s="112" t="str">
        <f t="shared" si="24"/>
        <v/>
      </c>
      <c r="AK630" s="105"/>
      <c r="AL630" s="105"/>
      <c r="AM630" s="105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</row>
    <row r="631" spans="1:55" ht="16.5" customHeight="1">
      <c r="A631" s="62" t="s">
        <v>615</v>
      </c>
      <c r="B631" s="171" t="s">
        <v>591</v>
      </c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2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</row>
    <row r="632" spans="1:55" ht="18" customHeight="1">
      <c r="A632" s="158" t="s">
        <v>594</v>
      </c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262"/>
      <c r="U632" s="142"/>
      <c r="V632" s="143"/>
      <c r="W632" s="262"/>
      <c r="X632" s="142"/>
      <c r="Y632" s="143"/>
      <c r="Z632" s="326" t="str">
        <f t="shared" ref="Z632:Z637" si="25">IF(ISERR(T632/$T$627),"",(T632/$T$627))</f>
        <v/>
      </c>
      <c r="AA632" s="151"/>
      <c r="AB632" s="151"/>
      <c r="AC632" s="152"/>
      <c r="AD632" s="112" t="str">
        <f>IF(ISERR(W632/$W$627),"",(W632/$W$627))</f>
        <v/>
      </c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</row>
    <row r="633" spans="1:55" ht="32.25" customHeight="1">
      <c r="A633" s="160" t="s">
        <v>616</v>
      </c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1"/>
      <c r="T633" s="262"/>
      <c r="U633" s="142"/>
      <c r="V633" s="143"/>
      <c r="W633" s="262"/>
      <c r="X633" s="142"/>
      <c r="Y633" s="143"/>
      <c r="Z633" s="326" t="str">
        <f t="shared" si="25"/>
        <v/>
      </c>
      <c r="AA633" s="151"/>
      <c r="AB633" s="151"/>
      <c r="AC633" s="152"/>
      <c r="AD633" s="112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</row>
    <row r="634" spans="1:55" ht="15.75" customHeight="1">
      <c r="A634" s="158" t="s">
        <v>595</v>
      </c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262"/>
      <c r="U634" s="142"/>
      <c r="V634" s="143"/>
      <c r="W634" s="262"/>
      <c r="X634" s="142"/>
      <c r="Y634" s="143"/>
      <c r="Z634" s="326" t="str">
        <f t="shared" si="25"/>
        <v/>
      </c>
      <c r="AA634" s="151"/>
      <c r="AB634" s="151"/>
      <c r="AC634" s="152"/>
      <c r="AD634" s="112" t="str">
        <f>IF(ISERR(W634/$W$627),"",(W634/$W$627))</f>
        <v/>
      </c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</row>
    <row r="635" spans="1:55" ht="33.75" customHeight="1">
      <c r="A635" s="160" t="s">
        <v>617</v>
      </c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1"/>
      <c r="T635" s="262"/>
      <c r="U635" s="142"/>
      <c r="V635" s="143"/>
      <c r="W635" s="262"/>
      <c r="X635" s="142"/>
      <c r="Y635" s="143"/>
      <c r="Z635" s="326" t="str">
        <f t="shared" si="25"/>
        <v/>
      </c>
      <c r="AA635" s="151"/>
      <c r="AB635" s="151"/>
      <c r="AC635" s="152"/>
      <c r="AD635" s="112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</row>
    <row r="636" spans="1:55" ht="15.75" customHeight="1">
      <c r="A636" s="158" t="s">
        <v>596</v>
      </c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262"/>
      <c r="U636" s="142"/>
      <c r="V636" s="143"/>
      <c r="W636" s="262"/>
      <c r="X636" s="142"/>
      <c r="Y636" s="143"/>
      <c r="Z636" s="326" t="str">
        <f t="shared" si="25"/>
        <v/>
      </c>
      <c r="AA636" s="151"/>
      <c r="AB636" s="151"/>
      <c r="AC636" s="152"/>
      <c r="AD636" s="112" t="str">
        <f t="shared" ref="AD636:AD637" si="26">IF(ISERR(W636/$W$627),"",(W636/$W$627))</f>
        <v/>
      </c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</row>
    <row r="637" spans="1:55" ht="15.75" customHeight="1">
      <c r="A637" s="158" t="s">
        <v>597</v>
      </c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2"/>
      <c r="T637" s="262"/>
      <c r="U637" s="142"/>
      <c r="V637" s="143"/>
      <c r="W637" s="262"/>
      <c r="X637" s="142"/>
      <c r="Y637" s="143"/>
      <c r="Z637" s="326" t="str">
        <f t="shared" si="25"/>
        <v/>
      </c>
      <c r="AA637" s="151"/>
      <c r="AB637" s="151"/>
      <c r="AC637" s="152"/>
      <c r="AD637" s="112" t="str">
        <f t="shared" si="26"/>
        <v/>
      </c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</row>
    <row r="638" spans="1:55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</row>
    <row r="639" spans="1:55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</row>
  </sheetData>
  <sheetProtection password="C92C" sheet="1" objects="1" scenarios="1" selectLockedCells="1"/>
  <mergeCells count="1669">
    <mergeCell ref="W629:Y629"/>
    <mergeCell ref="Z629:AC629"/>
    <mergeCell ref="AK629:AL629"/>
    <mergeCell ref="B627:S627"/>
    <mergeCell ref="T627:V627"/>
    <mergeCell ref="A628:A630"/>
    <mergeCell ref="B628:S628"/>
    <mergeCell ref="T628:V628"/>
    <mergeCell ref="B629:S629"/>
    <mergeCell ref="T629:V629"/>
    <mergeCell ref="W636:Y636"/>
    <mergeCell ref="T622:V622"/>
    <mergeCell ref="W622:Z622"/>
    <mergeCell ref="AA622:AC622"/>
    <mergeCell ref="A623:S623"/>
    <mergeCell ref="T623:V623"/>
    <mergeCell ref="W626:Y626"/>
    <mergeCell ref="Z626:AC627"/>
    <mergeCell ref="AD626:AD627"/>
    <mergeCell ref="W627:Y627"/>
    <mergeCell ref="W628:Y628"/>
    <mergeCell ref="Z628:AC628"/>
    <mergeCell ref="AK628:AL628"/>
    <mergeCell ref="A624:S624"/>
    <mergeCell ref="T624:V624"/>
    <mergeCell ref="W624:Z624"/>
    <mergeCell ref="AA624:AC624"/>
    <mergeCell ref="B625:K625"/>
    <mergeCell ref="B626:S626"/>
    <mergeCell ref="T626:V626"/>
    <mergeCell ref="A633:S633"/>
    <mergeCell ref="T633:V633"/>
    <mergeCell ref="W633:Y633"/>
    <mergeCell ref="T634:V634"/>
    <mergeCell ref="W634:Y634"/>
    <mergeCell ref="Z633:AC633"/>
    <mergeCell ref="Z634:AC634"/>
    <mergeCell ref="A637:S637"/>
    <mergeCell ref="T637:V637"/>
    <mergeCell ref="W637:Y637"/>
    <mergeCell ref="Z637:AC637"/>
    <mergeCell ref="A634:S634"/>
    <mergeCell ref="A635:S635"/>
    <mergeCell ref="T635:V635"/>
    <mergeCell ref="W635:Y635"/>
    <mergeCell ref="A636:S636"/>
    <mergeCell ref="T636:V636"/>
    <mergeCell ref="Z635:AC635"/>
    <mergeCell ref="Z636:AC636"/>
    <mergeCell ref="A468:Y468"/>
    <mergeCell ref="Z468:AC468"/>
    <mergeCell ref="A469:Y469"/>
    <mergeCell ref="Z469:AC469"/>
    <mergeCell ref="A470:Y470"/>
    <mergeCell ref="Z470:AC470"/>
    <mergeCell ref="B472:AD472"/>
    <mergeCell ref="A480:B480"/>
    <mergeCell ref="C480:AD480"/>
    <mergeCell ref="B482:AD482"/>
    <mergeCell ref="A483:Y483"/>
    <mergeCell ref="A484:Y484"/>
    <mergeCell ref="A485:Y485"/>
    <mergeCell ref="A486:Y486"/>
    <mergeCell ref="W632:Y632"/>
    <mergeCell ref="Z632:AC632"/>
    <mergeCell ref="B630:S630"/>
    <mergeCell ref="T630:V630"/>
    <mergeCell ref="W630:Y630"/>
    <mergeCell ref="Z630:AC630"/>
    <mergeCell ref="B631:AD631"/>
    <mergeCell ref="A632:S632"/>
    <mergeCell ref="T632:V632"/>
    <mergeCell ref="A620:S620"/>
    <mergeCell ref="T620:V620"/>
    <mergeCell ref="W620:Z620"/>
    <mergeCell ref="AA620:AC620"/>
    <mergeCell ref="T621:V621"/>
    <mergeCell ref="W621:Z621"/>
    <mergeCell ref="AA621:AC621"/>
    <mergeCell ref="A621:S621"/>
    <mergeCell ref="A622:S622"/>
    <mergeCell ref="A474:Y474"/>
    <mergeCell ref="Z474:AC474"/>
    <mergeCell ref="A475:Y475"/>
    <mergeCell ref="Z475:AC475"/>
    <mergeCell ref="Z476:AC476"/>
    <mergeCell ref="A476:Y476"/>
    <mergeCell ref="A477:Y477"/>
    <mergeCell ref="Z477:AC477"/>
    <mergeCell ref="A478:Y478"/>
    <mergeCell ref="Z478:AC478"/>
    <mergeCell ref="A479:Y479"/>
    <mergeCell ref="Z479:AC479"/>
    <mergeCell ref="A442:AC442"/>
    <mergeCell ref="A443:AC443"/>
    <mergeCell ref="A444:AD444"/>
    <mergeCell ref="A445:AD445"/>
    <mergeCell ref="A446:B446"/>
    <mergeCell ref="C446:AD446"/>
    <mergeCell ref="B448:AD448"/>
    <mergeCell ref="A449:AC449"/>
    <mergeCell ref="A450:AC450"/>
    <mergeCell ref="A451:AC451"/>
    <mergeCell ref="A452:AC452"/>
    <mergeCell ref="A453:AC453"/>
    <mergeCell ref="A454:AC454"/>
    <mergeCell ref="A455:AC455"/>
    <mergeCell ref="A456:B456"/>
    <mergeCell ref="C456:AD456"/>
    <mergeCell ref="B458:AD458"/>
    <mergeCell ref="A459:Y459"/>
    <mergeCell ref="Z459:AC459"/>
    <mergeCell ref="A460:Y460"/>
    <mergeCell ref="C409:Y409"/>
    <mergeCell ref="B411:AD411"/>
    <mergeCell ref="B412:AD412"/>
    <mergeCell ref="A413:Y413"/>
    <mergeCell ref="A414:Y414"/>
    <mergeCell ref="A415:Y415"/>
    <mergeCell ref="A416:Y416"/>
    <mergeCell ref="A417:Y417"/>
    <mergeCell ref="A435:AC435"/>
    <mergeCell ref="A436:AC436"/>
    <mergeCell ref="A437:AC437"/>
    <mergeCell ref="A438:AC438"/>
    <mergeCell ref="A439:AC439"/>
    <mergeCell ref="A440:AC440"/>
    <mergeCell ref="A441:AC441"/>
    <mergeCell ref="A473:Y473"/>
    <mergeCell ref="Z473:AC473"/>
    <mergeCell ref="Z460:AC460"/>
    <mergeCell ref="A461:Y461"/>
    <mergeCell ref="Z461:AC461"/>
    <mergeCell ref="A462:Y462"/>
    <mergeCell ref="Z462:AC462"/>
    <mergeCell ref="A463:Y463"/>
    <mergeCell ref="Z463:AC463"/>
    <mergeCell ref="Z464:AC464"/>
    <mergeCell ref="A464:Y464"/>
    <mergeCell ref="A465:Y465"/>
    <mergeCell ref="Z465:AC465"/>
    <mergeCell ref="A466:Y466"/>
    <mergeCell ref="Z466:AC466"/>
    <mergeCell ref="A467:Y467"/>
    <mergeCell ref="Z467:AC467"/>
    <mergeCell ref="A419:Y419"/>
    <mergeCell ref="A420:Y420"/>
    <mergeCell ref="B422:AD422"/>
    <mergeCell ref="A423:AD423"/>
    <mergeCell ref="A424:Z424"/>
    <mergeCell ref="A425:Z425"/>
    <mergeCell ref="A426:Z426"/>
    <mergeCell ref="A427:Z427"/>
    <mergeCell ref="A428:Z428"/>
    <mergeCell ref="A429:Z429"/>
    <mergeCell ref="B431:AD431"/>
    <mergeCell ref="B433:AD433"/>
    <mergeCell ref="A434:AC434"/>
    <mergeCell ref="A375:Y375"/>
    <mergeCell ref="A376:Y376"/>
    <mergeCell ref="A377:Y377"/>
    <mergeCell ref="A378:Y378"/>
    <mergeCell ref="A379:B379"/>
    <mergeCell ref="C379:Y379"/>
    <mergeCell ref="B381:AD381"/>
    <mergeCell ref="B382:AD382"/>
    <mergeCell ref="A383:Y383"/>
    <mergeCell ref="A384:Y384"/>
    <mergeCell ref="A385:Y385"/>
    <mergeCell ref="A386:Y386"/>
    <mergeCell ref="A387:Y387"/>
    <mergeCell ref="A388:Y388"/>
    <mergeCell ref="B390:AD390"/>
    <mergeCell ref="A391:AC391"/>
    <mergeCell ref="A392:AC392"/>
    <mergeCell ref="A393:AC393"/>
    <mergeCell ref="A394:AC394"/>
    <mergeCell ref="W342:AD342"/>
    <mergeCell ref="A343:AD343"/>
    <mergeCell ref="A344:AC344"/>
    <mergeCell ref="A345:AC345"/>
    <mergeCell ref="A346:AC346"/>
    <mergeCell ref="A347:AC347"/>
    <mergeCell ref="A348:AC348"/>
    <mergeCell ref="A349:AC349"/>
    <mergeCell ref="A350:AC350"/>
    <mergeCell ref="A367:AC367"/>
    <mergeCell ref="B369:Y369"/>
    <mergeCell ref="A370:Y370"/>
    <mergeCell ref="A371:Y371"/>
    <mergeCell ref="A372:Y372"/>
    <mergeCell ref="A373:Y373"/>
    <mergeCell ref="A374:Y374"/>
    <mergeCell ref="A418:Y418"/>
    <mergeCell ref="A395:D395"/>
    <mergeCell ref="E395:AC395"/>
    <mergeCell ref="B397:Y397"/>
    <mergeCell ref="A398:Y398"/>
    <mergeCell ref="A399:Y399"/>
    <mergeCell ref="A400:Y400"/>
    <mergeCell ref="A401:Y401"/>
    <mergeCell ref="A402:Y402"/>
    <mergeCell ref="A403:Y403"/>
    <mergeCell ref="A404:Y404"/>
    <mergeCell ref="A405:Y405"/>
    <mergeCell ref="A406:Y406"/>
    <mergeCell ref="A407:Y407"/>
    <mergeCell ref="A408:Y408"/>
    <mergeCell ref="A409:B409"/>
    <mergeCell ref="B296:AD296"/>
    <mergeCell ref="A297:AC297"/>
    <mergeCell ref="A298:AC298"/>
    <mergeCell ref="A318:V318"/>
    <mergeCell ref="A319:V319"/>
    <mergeCell ref="A320:V320"/>
    <mergeCell ref="A321:V321"/>
    <mergeCell ref="B323:AD323"/>
    <mergeCell ref="A324:AC324"/>
    <mergeCell ref="A325:AC325"/>
    <mergeCell ref="A351:AC351"/>
    <mergeCell ref="A352:E352"/>
    <mergeCell ref="F352:AC352"/>
    <mergeCell ref="B354:AD354"/>
    <mergeCell ref="B356:AD356"/>
    <mergeCell ref="A357:Y357"/>
    <mergeCell ref="A358:Y358"/>
    <mergeCell ref="G332:AC332"/>
    <mergeCell ref="G333:AC333"/>
    <mergeCell ref="G334:AC334"/>
    <mergeCell ref="G335:AC335"/>
    <mergeCell ref="A326:AC326"/>
    <mergeCell ref="A327:AC327"/>
    <mergeCell ref="A328:AC328"/>
    <mergeCell ref="A329:AC329"/>
    <mergeCell ref="A330:F336"/>
    <mergeCell ref="G330:AC330"/>
    <mergeCell ref="G331:AC331"/>
    <mergeCell ref="G336:P336"/>
    <mergeCell ref="Q336:AD336"/>
    <mergeCell ref="B338:AD338"/>
    <mergeCell ref="A339:AD339"/>
    <mergeCell ref="A299:AC299"/>
    <mergeCell ref="A300:AC300"/>
    <mergeCell ref="A301:AC301"/>
    <mergeCell ref="A302:AC302"/>
    <mergeCell ref="A303:D303"/>
    <mergeCell ref="E303:AD303"/>
    <mergeCell ref="B305:AD305"/>
    <mergeCell ref="A306:AC306"/>
    <mergeCell ref="A307:AC307"/>
    <mergeCell ref="A308:AC308"/>
    <mergeCell ref="A309:AC309"/>
    <mergeCell ref="A310:AC310"/>
    <mergeCell ref="A311:D311"/>
    <mergeCell ref="E311:AD311"/>
    <mergeCell ref="B290:V290"/>
    <mergeCell ref="W290:Y290"/>
    <mergeCell ref="B291:V291"/>
    <mergeCell ref="W291:Z291"/>
    <mergeCell ref="AA291:AD291"/>
    <mergeCell ref="B292:V292"/>
    <mergeCell ref="W292:Z292"/>
    <mergeCell ref="AA292:AD292"/>
    <mergeCell ref="B293:V293"/>
    <mergeCell ref="W293:Z293"/>
    <mergeCell ref="A286:A294"/>
    <mergeCell ref="B286:AD286"/>
    <mergeCell ref="B287:V287"/>
    <mergeCell ref="W287:Y287"/>
    <mergeCell ref="AA293:AD293"/>
    <mergeCell ref="B294:V294"/>
    <mergeCell ref="W294:Z294"/>
    <mergeCell ref="AA294:AD294"/>
    <mergeCell ref="R162:U162"/>
    <mergeCell ref="V162:Y162"/>
    <mergeCell ref="I161:M161"/>
    <mergeCell ref="N161:Q161"/>
    <mergeCell ref="R161:U161"/>
    <mergeCell ref="V161:Y161"/>
    <mergeCell ref="Z161:AC161"/>
    <mergeCell ref="N162:Q162"/>
    <mergeCell ref="Z162:AC162"/>
    <mergeCell ref="V164:Y164"/>
    <mergeCell ref="Z164:AC164"/>
    <mergeCell ref="V165:Y165"/>
    <mergeCell ref="Z165:AC165"/>
    <mergeCell ref="V166:Y166"/>
    <mergeCell ref="Z166:AC166"/>
    <mergeCell ref="I162:M162"/>
    <mergeCell ref="I163:M163"/>
    <mergeCell ref="N163:Q163"/>
    <mergeCell ref="R163:U163"/>
    <mergeCell ref="V163:Y163"/>
    <mergeCell ref="Z163:AC163"/>
    <mergeCell ref="I164:M164"/>
    <mergeCell ref="N164:Q164"/>
    <mergeCell ref="R164:U164"/>
    <mergeCell ref="I165:M165"/>
    <mergeCell ref="N165:Q165"/>
    <mergeCell ref="R165:U165"/>
    <mergeCell ref="N166:Q166"/>
    <mergeCell ref="R166:U166"/>
    <mergeCell ref="R160:U160"/>
    <mergeCell ref="V160:Y160"/>
    <mergeCell ref="Z160:AC160"/>
    <mergeCell ref="I156:M156"/>
    <mergeCell ref="N156:Q156"/>
    <mergeCell ref="I157:M157"/>
    <mergeCell ref="N157:Q157"/>
    <mergeCell ref="R157:U157"/>
    <mergeCell ref="V157:Y157"/>
    <mergeCell ref="V158:Y158"/>
    <mergeCell ref="I158:M158"/>
    <mergeCell ref="I159:M159"/>
    <mergeCell ref="N159:Q159"/>
    <mergeCell ref="R159:U159"/>
    <mergeCell ref="V159:Y159"/>
    <mergeCell ref="I160:M160"/>
    <mergeCell ref="N160:Q160"/>
    <mergeCell ref="K151:M151"/>
    <mergeCell ref="N151:P151"/>
    <mergeCell ref="Q151:S151"/>
    <mergeCell ref="T151:U151"/>
    <mergeCell ref="V151:W151"/>
    <mergeCell ref="AA151:AB151"/>
    <mergeCell ref="AC151:AD151"/>
    <mergeCell ref="Z155:AC156"/>
    <mergeCell ref="AD155:AD156"/>
    <mergeCell ref="Z157:AC157"/>
    <mergeCell ref="Z158:AC158"/>
    <mergeCell ref="Z159:AC159"/>
    <mergeCell ref="X151:Z151"/>
    <mergeCell ref="B153:AD153"/>
    <mergeCell ref="E154:Q154"/>
    <mergeCell ref="R154:AD154"/>
    <mergeCell ref="I155:Q155"/>
    <mergeCell ref="R155:U156"/>
    <mergeCell ref="V155:Y156"/>
    <mergeCell ref="N158:Q158"/>
    <mergeCell ref="R158:U158"/>
    <mergeCell ref="A159:D159"/>
    <mergeCell ref="E159:H159"/>
    <mergeCell ref="V133:W133"/>
    <mergeCell ref="X133:Z133"/>
    <mergeCell ref="AA133:AB133"/>
    <mergeCell ref="AC133:AD133"/>
    <mergeCell ref="K133:M133"/>
    <mergeCell ref="K134:M134"/>
    <mergeCell ref="N134:P134"/>
    <mergeCell ref="Q134:S134"/>
    <mergeCell ref="T134:U134"/>
    <mergeCell ref="V134:W134"/>
    <mergeCell ref="X134:Z134"/>
    <mergeCell ref="X135:Z135"/>
    <mergeCell ref="AA135:AB135"/>
    <mergeCell ref="AA134:AB134"/>
    <mergeCell ref="AC134:AD134"/>
    <mergeCell ref="N135:P135"/>
    <mergeCell ref="Q135:S135"/>
    <mergeCell ref="T135:U135"/>
    <mergeCell ref="V135:W135"/>
    <mergeCell ref="AC135:AD135"/>
    <mergeCell ref="K117:M117"/>
    <mergeCell ref="N117:P117"/>
    <mergeCell ref="Q117:S117"/>
    <mergeCell ref="K118:M118"/>
    <mergeCell ref="N118:P118"/>
    <mergeCell ref="AA114:AB114"/>
    <mergeCell ref="AC114:AD114"/>
    <mergeCell ref="AA116:AB116"/>
    <mergeCell ref="AC116:AD116"/>
    <mergeCell ref="K115:M115"/>
    <mergeCell ref="N115:P115"/>
    <mergeCell ref="Q115:S115"/>
    <mergeCell ref="T115:U115"/>
    <mergeCell ref="V115:W115"/>
    <mergeCell ref="X115:Z115"/>
    <mergeCell ref="AA115:AB115"/>
    <mergeCell ref="AC115:AD115"/>
    <mergeCell ref="Q200:R200"/>
    <mergeCell ref="J198:M198"/>
    <mergeCell ref="N198:P198"/>
    <mergeCell ref="Q198:R198"/>
    <mergeCell ref="J199:M199"/>
    <mergeCell ref="N199:P199"/>
    <mergeCell ref="Q199:R199"/>
    <mergeCell ref="J200:M200"/>
    <mergeCell ref="J205:M205"/>
    <mergeCell ref="N205:P205"/>
    <mergeCell ref="Q205:R205"/>
    <mergeCell ref="AA126:AB126"/>
    <mergeCell ref="AC126:AD126"/>
    <mergeCell ref="K125:M125"/>
    <mergeCell ref="K126:M126"/>
    <mergeCell ref="N126:P126"/>
    <mergeCell ref="Q126:S126"/>
    <mergeCell ref="T126:U126"/>
    <mergeCell ref="V126:W126"/>
    <mergeCell ref="X126:Z126"/>
    <mergeCell ref="AA128:AB128"/>
    <mergeCell ref="AC128:AD128"/>
    <mergeCell ref="N131:P131"/>
    <mergeCell ref="Q131:S131"/>
    <mergeCell ref="T131:U131"/>
    <mergeCell ref="V131:W131"/>
    <mergeCell ref="X131:Z131"/>
    <mergeCell ref="AA131:AB131"/>
    <mergeCell ref="AC131:AD131"/>
    <mergeCell ref="K131:M131"/>
    <mergeCell ref="K132:M132"/>
    <mergeCell ref="T133:U133"/>
    <mergeCell ref="Q190:R190"/>
    <mergeCell ref="A191:B194"/>
    <mergeCell ref="C192:F193"/>
    <mergeCell ref="G192:I193"/>
    <mergeCell ref="J192:M193"/>
    <mergeCell ref="N192:P193"/>
    <mergeCell ref="Q193:R194"/>
    <mergeCell ref="C194:P194"/>
    <mergeCell ref="N197:P197"/>
    <mergeCell ref="Q197:R197"/>
    <mergeCell ref="J195:M195"/>
    <mergeCell ref="N195:P195"/>
    <mergeCell ref="Q195:R195"/>
    <mergeCell ref="J196:M196"/>
    <mergeCell ref="N196:P196"/>
    <mergeCell ref="Q196:R196"/>
    <mergeCell ref="J197:M197"/>
    <mergeCell ref="C197:F197"/>
    <mergeCell ref="G197:I197"/>
    <mergeCell ref="A195:B195"/>
    <mergeCell ref="C195:F195"/>
    <mergeCell ref="G195:I195"/>
    <mergeCell ref="A196:B196"/>
    <mergeCell ref="C196:F196"/>
    <mergeCell ref="G196:I196"/>
    <mergeCell ref="A197:B197"/>
    <mergeCell ref="Q204:R204"/>
    <mergeCell ref="J206:M207"/>
    <mergeCell ref="N206:P207"/>
    <mergeCell ref="Q206:R207"/>
    <mergeCell ref="J208:M209"/>
    <mergeCell ref="N208:P209"/>
    <mergeCell ref="Q208:R209"/>
    <mergeCell ref="J201:M202"/>
    <mergeCell ref="N201:P202"/>
    <mergeCell ref="Q201:R202"/>
    <mergeCell ref="J203:M203"/>
    <mergeCell ref="N203:P203"/>
    <mergeCell ref="Q203:R203"/>
    <mergeCell ref="J204:M204"/>
    <mergeCell ref="C204:F204"/>
    <mergeCell ref="G204:I204"/>
    <mergeCell ref="A201:B202"/>
    <mergeCell ref="C201:F202"/>
    <mergeCell ref="G201:I202"/>
    <mergeCell ref="A203:B203"/>
    <mergeCell ref="C203:F203"/>
    <mergeCell ref="G203:I203"/>
    <mergeCell ref="A204:B204"/>
    <mergeCell ref="A175:D175"/>
    <mergeCell ref="A178:B182"/>
    <mergeCell ref="C179:F180"/>
    <mergeCell ref="G179:I180"/>
    <mergeCell ref="A183:B183"/>
    <mergeCell ref="A184:B184"/>
    <mergeCell ref="A185:B185"/>
    <mergeCell ref="E175:H175"/>
    <mergeCell ref="A205:B205"/>
    <mergeCell ref="C205:F205"/>
    <mergeCell ref="G205:I205"/>
    <mergeCell ref="A206:B207"/>
    <mergeCell ref="C206:F207"/>
    <mergeCell ref="G206:I207"/>
    <mergeCell ref="A208:A209"/>
    <mergeCell ref="G208:I209"/>
    <mergeCell ref="N204:P204"/>
    <mergeCell ref="N200:P200"/>
    <mergeCell ref="C200:F200"/>
    <mergeCell ref="G200:I200"/>
    <mergeCell ref="A198:B198"/>
    <mergeCell ref="C198:F198"/>
    <mergeCell ref="G198:I198"/>
    <mergeCell ref="A199:B199"/>
    <mergeCell ref="C199:F199"/>
    <mergeCell ref="G199:I199"/>
    <mergeCell ref="A200:B200"/>
    <mergeCell ref="C191:AB191"/>
    <mergeCell ref="Q192:AB192"/>
    <mergeCell ref="S206:V207"/>
    <mergeCell ref="W206:X207"/>
    <mergeCell ref="Y206:AB207"/>
    <mergeCell ref="A161:D161"/>
    <mergeCell ref="E161:H161"/>
    <mergeCell ref="E162:H162"/>
    <mergeCell ref="A162:D162"/>
    <mergeCell ref="A163:D163"/>
    <mergeCell ref="A164:D164"/>
    <mergeCell ref="A165:D165"/>
    <mergeCell ref="A166:D166"/>
    <mergeCell ref="A167:D167"/>
    <mergeCell ref="A168:D168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69:H169"/>
    <mergeCell ref="A169:D169"/>
    <mergeCell ref="A170:D170"/>
    <mergeCell ref="A171:D171"/>
    <mergeCell ref="A172:D172"/>
    <mergeCell ref="A173:D173"/>
    <mergeCell ref="A174:D174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A154:D156"/>
    <mergeCell ref="E155:H156"/>
    <mergeCell ref="A157:D157"/>
    <mergeCell ref="E157:H157"/>
    <mergeCell ref="A158:D158"/>
    <mergeCell ref="E158:H158"/>
    <mergeCell ref="A160:D160"/>
    <mergeCell ref="E160:H160"/>
    <mergeCell ref="N175:Q175"/>
    <mergeCell ref="R175:U175"/>
    <mergeCell ref="V175:Y175"/>
    <mergeCell ref="AA616:AC616"/>
    <mergeCell ref="W623:Z623"/>
    <mergeCell ref="AA623:AC623"/>
    <mergeCell ref="A115:A119"/>
    <mergeCell ref="B117:J117"/>
    <mergeCell ref="B118:J118"/>
    <mergeCell ref="B119:J119"/>
    <mergeCell ref="B120:J120"/>
    <mergeCell ref="A121:A125"/>
    <mergeCell ref="B121:J121"/>
    <mergeCell ref="B124:J124"/>
    <mergeCell ref="B125:J125"/>
    <mergeCell ref="B126:J126"/>
    <mergeCell ref="A127:A130"/>
    <mergeCell ref="B127:J127"/>
    <mergeCell ref="B128:J128"/>
    <mergeCell ref="B129:J129"/>
    <mergeCell ref="A132:A135"/>
    <mergeCell ref="A137:A139"/>
    <mergeCell ref="A141:A144"/>
    <mergeCell ref="A146:A148"/>
    <mergeCell ref="B130:J130"/>
    <mergeCell ref="B131:J131"/>
    <mergeCell ref="B132:J132"/>
    <mergeCell ref="B133:J133"/>
    <mergeCell ref="B134:J134"/>
    <mergeCell ref="B135:J135"/>
    <mergeCell ref="B136:J136"/>
    <mergeCell ref="B141:J141"/>
    <mergeCell ref="B137:J137"/>
    <mergeCell ref="B138:J138"/>
    <mergeCell ref="B139:J139"/>
    <mergeCell ref="B140:J140"/>
    <mergeCell ref="W619:Z619"/>
    <mergeCell ref="AA619:AC619"/>
    <mergeCell ref="B617:S617"/>
    <mergeCell ref="T617:V617"/>
    <mergeCell ref="W617:Z617"/>
    <mergeCell ref="AA617:AC617"/>
    <mergeCell ref="B618:AD618"/>
    <mergeCell ref="A619:S619"/>
    <mergeCell ref="T619:V619"/>
    <mergeCell ref="A604:S604"/>
    <mergeCell ref="T604:V604"/>
    <mergeCell ref="W604:Z604"/>
    <mergeCell ref="AA604:AC604"/>
    <mergeCell ref="T605:V605"/>
    <mergeCell ref="W605:Z605"/>
    <mergeCell ref="AA605:AC605"/>
    <mergeCell ref="W607:Z607"/>
    <mergeCell ref="AA607:AC607"/>
    <mergeCell ref="A605:S605"/>
    <mergeCell ref="A606:S606"/>
    <mergeCell ref="T606:V606"/>
    <mergeCell ref="W606:Z606"/>
    <mergeCell ref="AA606:AC606"/>
    <mergeCell ref="A607:S607"/>
    <mergeCell ref="T607:V607"/>
    <mergeCell ref="A608:S608"/>
    <mergeCell ref="T608:V608"/>
    <mergeCell ref="W608:Z608"/>
    <mergeCell ref="AA608:AC608"/>
    <mergeCell ref="A610:A611"/>
    <mergeCell ref="T610:V611"/>
    <mergeCell ref="W610:AD610"/>
    <mergeCell ref="W601:Z601"/>
    <mergeCell ref="AA601:AC601"/>
    <mergeCell ref="B602:AD602"/>
    <mergeCell ref="A603:S603"/>
    <mergeCell ref="T603:V603"/>
    <mergeCell ref="W603:Z603"/>
    <mergeCell ref="AA603:AC603"/>
    <mergeCell ref="W614:Z614"/>
    <mergeCell ref="W615:Z615"/>
    <mergeCell ref="AA615:AC615"/>
    <mergeCell ref="W611:Z611"/>
    <mergeCell ref="AA611:AC611"/>
    <mergeCell ref="W612:Z612"/>
    <mergeCell ref="AA612:AC612"/>
    <mergeCell ref="W613:Z613"/>
    <mergeCell ref="AA613:AC613"/>
    <mergeCell ref="AA614:AC614"/>
    <mergeCell ref="B614:B615"/>
    <mergeCell ref="C615:S615"/>
    <mergeCell ref="B610:S610"/>
    <mergeCell ref="B611:S611"/>
    <mergeCell ref="B612:S612"/>
    <mergeCell ref="T612:V612"/>
    <mergeCell ref="A613:A617"/>
    <mergeCell ref="T613:V613"/>
    <mergeCell ref="T614:V614"/>
    <mergeCell ref="B613:S613"/>
    <mergeCell ref="C614:S614"/>
    <mergeCell ref="T615:V615"/>
    <mergeCell ref="B616:S616"/>
    <mergeCell ref="T616:V616"/>
    <mergeCell ref="W616:Z616"/>
    <mergeCell ref="B601:S601"/>
    <mergeCell ref="T601:V601"/>
    <mergeCell ref="A570:X570"/>
    <mergeCell ref="A571:X571"/>
    <mergeCell ref="A572:X572"/>
    <mergeCell ref="A573:X573"/>
    <mergeCell ref="B575:AD575"/>
    <mergeCell ref="V576:AD576"/>
    <mergeCell ref="AB577:AD577"/>
    <mergeCell ref="A576:U578"/>
    <mergeCell ref="A579:U579"/>
    <mergeCell ref="A580:U580"/>
    <mergeCell ref="A581:U581"/>
    <mergeCell ref="A582:U582"/>
    <mergeCell ref="A583:U583"/>
    <mergeCell ref="A584:U584"/>
    <mergeCell ref="W594:AD594"/>
    <mergeCell ref="W595:Z595"/>
    <mergeCell ref="AA595:AC595"/>
    <mergeCell ref="W596:Z596"/>
    <mergeCell ref="AA596:AC596"/>
    <mergeCell ref="W597:Z597"/>
    <mergeCell ref="AA597:AC597"/>
    <mergeCell ref="A585:U585"/>
    <mergeCell ref="A586:U586"/>
    <mergeCell ref="A587:U587"/>
    <mergeCell ref="A588:U588"/>
    <mergeCell ref="A589:U589"/>
    <mergeCell ref="B592:AD592"/>
    <mergeCell ref="A594:A595"/>
    <mergeCell ref="A597:A601"/>
    <mergeCell ref="B598:B599"/>
    <mergeCell ref="A564:X564"/>
    <mergeCell ref="A565:X565"/>
    <mergeCell ref="A566:X566"/>
    <mergeCell ref="A567:X567"/>
    <mergeCell ref="A568:X568"/>
    <mergeCell ref="A569:X569"/>
    <mergeCell ref="V577:X577"/>
    <mergeCell ref="Y577:AA577"/>
    <mergeCell ref="C598:S598"/>
    <mergeCell ref="T598:V598"/>
    <mergeCell ref="W598:Z598"/>
    <mergeCell ref="AA598:AC598"/>
    <mergeCell ref="T599:V599"/>
    <mergeCell ref="W599:Z599"/>
    <mergeCell ref="AA599:AC599"/>
    <mergeCell ref="C599:S599"/>
    <mergeCell ref="B600:S600"/>
    <mergeCell ref="T600:V600"/>
    <mergeCell ref="W600:Z600"/>
    <mergeCell ref="AA600:AC600"/>
    <mergeCell ref="B594:S594"/>
    <mergeCell ref="T594:V595"/>
    <mergeCell ref="B595:S595"/>
    <mergeCell ref="B596:S596"/>
    <mergeCell ref="T596:V596"/>
    <mergeCell ref="B597:S597"/>
    <mergeCell ref="T597:V597"/>
    <mergeCell ref="A547:R547"/>
    <mergeCell ref="A548:R548"/>
    <mergeCell ref="A549:R549"/>
    <mergeCell ref="A550:R550"/>
    <mergeCell ref="A551:R551"/>
    <mergeCell ref="A552:R552"/>
    <mergeCell ref="A553:R553"/>
    <mergeCell ref="A554:R554"/>
    <mergeCell ref="A555:R555"/>
    <mergeCell ref="A556:R556"/>
    <mergeCell ref="B558:AD558"/>
    <mergeCell ref="A559:X561"/>
    <mergeCell ref="Y559:AD559"/>
    <mergeCell ref="Y560:AA560"/>
    <mergeCell ref="AB560:AD560"/>
    <mergeCell ref="A562:X562"/>
    <mergeCell ref="A563:X563"/>
    <mergeCell ref="S533:AD533"/>
    <mergeCell ref="S534:U534"/>
    <mergeCell ref="V534:X534"/>
    <mergeCell ref="Y534:AA534"/>
    <mergeCell ref="AB534:AD534"/>
    <mergeCell ref="A533:R535"/>
    <mergeCell ref="A536:R536"/>
    <mergeCell ref="A537:R537"/>
    <mergeCell ref="A538:R538"/>
    <mergeCell ref="A539:R539"/>
    <mergeCell ref="A540:R540"/>
    <mergeCell ref="A541:R541"/>
    <mergeCell ref="A542:R542"/>
    <mergeCell ref="A543:R543"/>
    <mergeCell ref="A544:R544"/>
    <mergeCell ref="A545:R545"/>
    <mergeCell ref="A546:R546"/>
    <mergeCell ref="B517:AD517"/>
    <mergeCell ref="A518:X518"/>
    <mergeCell ref="A519:X519"/>
    <mergeCell ref="A520:X520"/>
    <mergeCell ref="A521:X521"/>
    <mergeCell ref="A522:X522"/>
    <mergeCell ref="A523:X523"/>
    <mergeCell ref="A524:X524"/>
    <mergeCell ref="A525:X525"/>
    <mergeCell ref="B527:Y527"/>
    <mergeCell ref="Z527:AC527"/>
    <mergeCell ref="B528:Y528"/>
    <mergeCell ref="Z528:AC528"/>
    <mergeCell ref="B529:Y529"/>
    <mergeCell ref="Z529:AC529"/>
    <mergeCell ref="B531:AD531"/>
    <mergeCell ref="B532:AD532"/>
    <mergeCell ref="A495:Y495"/>
    <mergeCell ref="A496:Y496"/>
    <mergeCell ref="A497:Y497"/>
    <mergeCell ref="A498:Y498"/>
    <mergeCell ref="A499:D499"/>
    <mergeCell ref="E499:Y499"/>
    <mergeCell ref="A505:A508"/>
    <mergeCell ref="A510:A515"/>
    <mergeCell ref="A500:AD500"/>
    <mergeCell ref="B501:AD501"/>
    <mergeCell ref="B503:AC503"/>
    <mergeCell ref="B505:Z505"/>
    <mergeCell ref="B506:Z506"/>
    <mergeCell ref="B507:Z507"/>
    <mergeCell ref="B508:Z508"/>
    <mergeCell ref="B510:AB510"/>
    <mergeCell ref="B511:AB511"/>
    <mergeCell ref="B512:AB512"/>
    <mergeCell ref="B513:AB513"/>
    <mergeCell ref="B514:AB514"/>
    <mergeCell ref="B515:AB515"/>
    <mergeCell ref="AA316:AA317"/>
    <mergeCell ref="AB316:AD316"/>
    <mergeCell ref="B313:AD313"/>
    <mergeCell ref="B315:AD315"/>
    <mergeCell ref="A316:V317"/>
    <mergeCell ref="W316:W317"/>
    <mergeCell ref="X316:X317"/>
    <mergeCell ref="Y316:Y317"/>
    <mergeCell ref="Z316:Z317"/>
    <mergeCell ref="A487:Y487"/>
    <mergeCell ref="A488:Y488"/>
    <mergeCell ref="A489:Y489"/>
    <mergeCell ref="A490:Y490"/>
    <mergeCell ref="A491:Y491"/>
    <mergeCell ref="A492:Y492"/>
    <mergeCell ref="A493:Y493"/>
    <mergeCell ref="A494:Y494"/>
    <mergeCell ref="A359:Y359"/>
    <mergeCell ref="A360:Y360"/>
    <mergeCell ref="A361:Y361"/>
    <mergeCell ref="A362:Y362"/>
    <mergeCell ref="B364:AD364"/>
    <mergeCell ref="A365:AC365"/>
    <mergeCell ref="A366:AC366"/>
    <mergeCell ref="A340:J340"/>
    <mergeCell ref="K340:V340"/>
    <mergeCell ref="W340:AD340"/>
    <mergeCell ref="A341:J341"/>
    <mergeCell ref="K341:V341"/>
    <mergeCell ref="W341:AD341"/>
    <mergeCell ref="A342:J342"/>
    <mergeCell ref="K342:V342"/>
    <mergeCell ref="A276:Q276"/>
    <mergeCell ref="A277:Q277"/>
    <mergeCell ref="A278:Q278"/>
    <mergeCell ref="A279:Q279"/>
    <mergeCell ref="A280:Q280"/>
    <mergeCell ref="A281:Q281"/>
    <mergeCell ref="AA287:AB287"/>
    <mergeCell ref="AC287:AD287"/>
    <mergeCell ref="B288:V288"/>
    <mergeCell ref="W288:Y288"/>
    <mergeCell ref="AA288:AB288"/>
    <mergeCell ref="AC288:AD288"/>
    <mergeCell ref="B289:V289"/>
    <mergeCell ref="W289:Y289"/>
    <mergeCell ref="AA289:AB289"/>
    <mergeCell ref="AC289:AD289"/>
    <mergeCell ref="AA290:AB290"/>
    <mergeCell ref="AC290:AD290"/>
    <mergeCell ref="A282:Q282"/>
    <mergeCell ref="A283:Q283"/>
    <mergeCell ref="A284:Q284"/>
    <mergeCell ref="A255:AC255"/>
    <mergeCell ref="A256:AC256"/>
    <mergeCell ref="A257:AC257"/>
    <mergeCell ref="A258:AC258"/>
    <mergeCell ref="A259:AC259"/>
    <mergeCell ref="A260:AC260"/>
    <mergeCell ref="A261:AC261"/>
    <mergeCell ref="B270:AC270"/>
    <mergeCell ref="B271:AB271"/>
    <mergeCell ref="A262:AC262"/>
    <mergeCell ref="A263:AC263"/>
    <mergeCell ref="A264:AC264"/>
    <mergeCell ref="A265:AC265"/>
    <mergeCell ref="A266:AD266"/>
    <mergeCell ref="B268:AD268"/>
    <mergeCell ref="A270:A271"/>
    <mergeCell ref="AB274:AB275"/>
    <mergeCell ref="AD274:AD275"/>
    <mergeCell ref="A272:AD272"/>
    <mergeCell ref="A273:Q274"/>
    <mergeCell ref="R273:R274"/>
    <mergeCell ref="S273:S274"/>
    <mergeCell ref="T273:X273"/>
    <mergeCell ref="Y273:AD273"/>
    <mergeCell ref="Z274:Z275"/>
    <mergeCell ref="A275:Q275"/>
    <mergeCell ref="A237:AC237"/>
    <mergeCell ref="A238:AC238"/>
    <mergeCell ref="A239:AC239"/>
    <mergeCell ref="A240:AC240"/>
    <mergeCell ref="A241:AC241"/>
    <mergeCell ref="A242:AC242"/>
    <mergeCell ref="A243:AC243"/>
    <mergeCell ref="A244:AC244"/>
    <mergeCell ref="A245:AC245"/>
    <mergeCell ref="A246:AC246"/>
    <mergeCell ref="A247:AC247"/>
    <mergeCell ref="A248:AC248"/>
    <mergeCell ref="A249:AC249"/>
    <mergeCell ref="A250:AC250"/>
    <mergeCell ref="A251:AC251"/>
    <mergeCell ref="A252:AD252"/>
    <mergeCell ref="B254:AD254"/>
    <mergeCell ref="A221:AC221"/>
    <mergeCell ref="A222:AD222"/>
    <mergeCell ref="B224:AD224"/>
    <mergeCell ref="A225:AC225"/>
    <mergeCell ref="B208:B209"/>
    <mergeCell ref="C208:F209"/>
    <mergeCell ref="A226:AC226"/>
    <mergeCell ref="A227:AC227"/>
    <mergeCell ref="A228:AC228"/>
    <mergeCell ref="A229:AC229"/>
    <mergeCell ref="A230:AC230"/>
    <mergeCell ref="A231:AC231"/>
    <mergeCell ref="A232:AC232"/>
    <mergeCell ref="A233:AC233"/>
    <mergeCell ref="A234:AC234"/>
    <mergeCell ref="A235:AC235"/>
    <mergeCell ref="A236:AC236"/>
    <mergeCell ref="AC207:AD207"/>
    <mergeCell ref="S208:V209"/>
    <mergeCell ref="W208:X209"/>
    <mergeCell ref="Y208:AB209"/>
    <mergeCell ref="AC209:AD209"/>
    <mergeCell ref="B211:AD211"/>
    <mergeCell ref="B213:AD213"/>
    <mergeCell ref="A214:AC214"/>
    <mergeCell ref="A215:AC215"/>
    <mergeCell ref="A216:AC216"/>
    <mergeCell ref="A217:AC217"/>
    <mergeCell ref="A218:AC218"/>
    <mergeCell ref="A219:AC219"/>
    <mergeCell ref="A220:AC220"/>
    <mergeCell ref="W199:X199"/>
    <mergeCell ref="Y199:AB199"/>
    <mergeCell ref="S197:V197"/>
    <mergeCell ref="W197:X197"/>
    <mergeCell ref="Y197:AB197"/>
    <mergeCell ref="S198:V198"/>
    <mergeCell ref="W198:X198"/>
    <mergeCell ref="Y198:AB198"/>
    <mergeCell ref="S199:V199"/>
    <mergeCell ref="S200:V200"/>
    <mergeCell ref="W200:X200"/>
    <mergeCell ref="Y200:AB200"/>
    <mergeCell ref="S201:V202"/>
    <mergeCell ref="W201:X202"/>
    <mergeCell ref="Y201:AB202"/>
    <mergeCell ref="AC202:AD202"/>
    <mergeCell ref="W205:X205"/>
    <mergeCell ref="Y205:AB205"/>
    <mergeCell ref="S203:V203"/>
    <mergeCell ref="W203:X203"/>
    <mergeCell ref="Y203:AB203"/>
    <mergeCell ref="S204:V204"/>
    <mergeCell ref="W204:X204"/>
    <mergeCell ref="Y204:AB204"/>
    <mergeCell ref="S205:V205"/>
    <mergeCell ref="V172:Y172"/>
    <mergeCell ref="Z172:AC172"/>
    <mergeCell ref="V173:Y173"/>
    <mergeCell ref="Z173:AC173"/>
    <mergeCell ref="V174:Y174"/>
    <mergeCell ref="Z174:AC174"/>
    <mergeCell ref="AC178:AD181"/>
    <mergeCell ref="W180:X181"/>
    <mergeCell ref="Y180:AB181"/>
    <mergeCell ref="S190:V190"/>
    <mergeCell ref="W190:X190"/>
    <mergeCell ref="Y190:AB190"/>
    <mergeCell ref="AC190:AD190"/>
    <mergeCell ref="W196:X196"/>
    <mergeCell ref="Y196:AB196"/>
    <mergeCell ref="S193:V194"/>
    <mergeCell ref="W193:X194"/>
    <mergeCell ref="Y193:AB194"/>
    <mergeCell ref="S195:V195"/>
    <mergeCell ref="W195:X195"/>
    <mergeCell ref="Y195:AB195"/>
    <mergeCell ref="S196:V196"/>
    <mergeCell ref="AC191:AD193"/>
    <mergeCell ref="A186:B186"/>
    <mergeCell ref="A187:B187"/>
    <mergeCell ref="A188:B188"/>
    <mergeCell ref="A189:B190"/>
    <mergeCell ref="C190:F190"/>
    <mergeCell ref="G190:I190"/>
    <mergeCell ref="J190:M190"/>
    <mergeCell ref="N190:P190"/>
    <mergeCell ref="I171:M171"/>
    <mergeCell ref="N171:Q171"/>
    <mergeCell ref="R171:U171"/>
    <mergeCell ref="V171:Y171"/>
    <mergeCell ref="Z171:AC171"/>
    <mergeCell ref="I172:M172"/>
    <mergeCell ref="N172:Q172"/>
    <mergeCell ref="R172:U172"/>
    <mergeCell ref="I173:M173"/>
    <mergeCell ref="N173:Q173"/>
    <mergeCell ref="R173:U173"/>
    <mergeCell ref="N174:Q174"/>
    <mergeCell ref="R174:U174"/>
    <mergeCell ref="I175:M175"/>
    <mergeCell ref="J179:M180"/>
    <mergeCell ref="N179:P180"/>
    <mergeCell ref="Q180:R181"/>
    <mergeCell ref="S180:V181"/>
    <mergeCell ref="C181:P181"/>
    <mergeCell ref="Z175:AC175"/>
    <mergeCell ref="B177:AD177"/>
    <mergeCell ref="C178:AB178"/>
    <mergeCell ref="Q179:AB179"/>
    <mergeCell ref="I174:M174"/>
    <mergeCell ref="V168:Y168"/>
    <mergeCell ref="Z168:AC168"/>
    <mergeCell ref="V169:Y169"/>
    <mergeCell ref="Z169:AC169"/>
    <mergeCell ref="V170:Y170"/>
    <mergeCell ref="Z170:AC170"/>
    <mergeCell ref="I166:M166"/>
    <mergeCell ref="I167:M167"/>
    <mergeCell ref="N167:Q167"/>
    <mergeCell ref="R167:U167"/>
    <mergeCell ref="V167:Y167"/>
    <mergeCell ref="Z167:AC167"/>
    <mergeCell ref="I168:M168"/>
    <mergeCell ref="N168:Q168"/>
    <mergeCell ref="R168:U168"/>
    <mergeCell ref="I169:M169"/>
    <mergeCell ref="N169:Q169"/>
    <mergeCell ref="R169:U169"/>
    <mergeCell ref="N170:Q170"/>
    <mergeCell ref="R170:U170"/>
    <mergeCell ref="I170:M170"/>
    <mergeCell ref="T145:U145"/>
    <mergeCell ref="V145:W145"/>
    <mergeCell ref="X145:Z145"/>
    <mergeCell ref="AA145:AB145"/>
    <mergeCell ref="AC145:AD145"/>
    <mergeCell ref="AA146:AB146"/>
    <mergeCell ref="AC146:AD146"/>
    <mergeCell ref="K145:M145"/>
    <mergeCell ref="K146:M146"/>
    <mergeCell ref="N146:P146"/>
    <mergeCell ref="Q146:S146"/>
    <mergeCell ref="T146:U146"/>
    <mergeCell ref="V146:W146"/>
    <mergeCell ref="X146:Z146"/>
    <mergeCell ref="AA148:AB148"/>
    <mergeCell ref="AC148:AD148"/>
    <mergeCell ref="AA150:AB150"/>
    <mergeCell ref="AC150:AD150"/>
    <mergeCell ref="N147:P147"/>
    <mergeCell ref="Q147:S147"/>
    <mergeCell ref="T147:U147"/>
    <mergeCell ref="V147:W147"/>
    <mergeCell ref="X147:Z147"/>
    <mergeCell ref="AA147:AB147"/>
    <mergeCell ref="AC147:AD147"/>
    <mergeCell ref="K147:M147"/>
    <mergeCell ref="K148:M148"/>
    <mergeCell ref="N148:P148"/>
    <mergeCell ref="Q148:S148"/>
    <mergeCell ref="T148:U148"/>
    <mergeCell ref="V148:W148"/>
    <mergeCell ref="X148:Z148"/>
    <mergeCell ref="AA144:AB144"/>
    <mergeCell ref="AC144:AD144"/>
    <mergeCell ref="N149:P149"/>
    <mergeCell ref="Q149:S149"/>
    <mergeCell ref="T149:U149"/>
    <mergeCell ref="V149:W149"/>
    <mergeCell ref="X149:Z149"/>
    <mergeCell ref="AA149:AB149"/>
    <mergeCell ref="AC149:AD149"/>
    <mergeCell ref="K149:M149"/>
    <mergeCell ref="K150:M150"/>
    <mergeCell ref="N150:P150"/>
    <mergeCell ref="Q150:S150"/>
    <mergeCell ref="T150:U150"/>
    <mergeCell ref="V150:W150"/>
    <mergeCell ref="X150:Z150"/>
    <mergeCell ref="N141:P141"/>
    <mergeCell ref="Q141:S141"/>
    <mergeCell ref="T141:U141"/>
    <mergeCell ref="V141:W141"/>
    <mergeCell ref="X141:Z141"/>
    <mergeCell ref="AA141:AB141"/>
    <mergeCell ref="AC141:AD141"/>
    <mergeCell ref="K141:M141"/>
    <mergeCell ref="K142:M142"/>
    <mergeCell ref="N142:P142"/>
    <mergeCell ref="Q142:S142"/>
    <mergeCell ref="T142:U142"/>
    <mergeCell ref="V142:W142"/>
    <mergeCell ref="X142:Z142"/>
    <mergeCell ref="N145:P145"/>
    <mergeCell ref="Q145:S145"/>
    <mergeCell ref="K144:M144"/>
    <mergeCell ref="N144:P144"/>
    <mergeCell ref="Q144:S144"/>
    <mergeCell ref="T144:U144"/>
    <mergeCell ref="V144:W144"/>
    <mergeCell ref="X144:Z144"/>
    <mergeCell ref="AA136:AB136"/>
    <mergeCell ref="AC136:AD136"/>
    <mergeCell ref="K135:M135"/>
    <mergeCell ref="K136:M136"/>
    <mergeCell ref="N136:P136"/>
    <mergeCell ref="Q136:S136"/>
    <mergeCell ref="T136:U136"/>
    <mergeCell ref="V136:W136"/>
    <mergeCell ref="X136:Z136"/>
    <mergeCell ref="N139:P139"/>
    <mergeCell ref="Q139:S139"/>
    <mergeCell ref="T139:U139"/>
    <mergeCell ref="V139:W139"/>
    <mergeCell ref="X139:Z139"/>
    <mergeCell ref="AA139:AB139"/>
    <mergeCell ref="AC139:AD139"/>
    <mergeCell ref="AA140:AB140"/>
    <mergeCell ref="AC140:AD140"/>
    <mergeCell ref="K139:M139"/>
    <mergeCell ref="K140:M140"/>
    <mergeCell ref="N140:P140"/>
    <mergeCell ref="Q140:S140"/>
    <mergeCell ref="T140:U140"/>
    <mergeCell ref="V140:W140"/>
    <mergeCell ref="X140:Z140"/>
    <mergeCell ref="AA142:AB142"/>
    <mergeCell ref="X129:Z129"/>
    <mergeCell ref="AA129:AB129"/>
    <mergeCell ref="AC129:AD129"/>
    <mergeCell ref="AA130:AB130"/>
    <mergeCell ref="AC130:AD130"/>
    <mergeCell ref="K129:M129"/>
    <mergeCell ref="K130:M130"/>
    <mergeCell ref="N130:P130"/>
    <mergeCell ref="Q130:S130"/>
    <mergeCell ref="T130:U130"/>
    <mergeCell ref="V130:W130"/>
    <mergeCell ref="X130:Z130"/>
    <mergeCell ref="AA132:AB132"/>
    <mergeCell ref="AC132:AD132"/>
    <mergeCell ref="AA138:AB138"/>
    <mergeCell ref="AC138:AD138"/>
    <mergeCell ref="N143:P143"/>
    <mergeCell ref="Q143:S143"/>
    <mergeCell ref="T143:U143"/>
    <mergeCell ref="V143:W143"/>
    <mergeCell ref="X143:Z143"/>
    <mergeCell ref="AA143:AB143"/>
    <mergeCell ref="AC143:AD143"/>
    <mergeCell ref="K143:M143"/>
    <mergeCell ref="AC142:AD142"/>
    <mergeCell ref="N132:P132"/>
    <mergeCell ref="Q132:S132"/>
    <mergeCell ref="T132:U132"/>
    <mergeCell ref="V132:W132"/>
    <mergeCell ref="X132:Z132"/>
    <mergeCell ref="N133:P133"/>
    <mergeCell ref="Q133:S133"/>
    <mergeCell ref="N137:P137"/>
    <mergeCell ref="Q137:S137"/>
    <mergeCell ref="T137:U137"/>
    <mergeCell ref="V137:W137"/>
    <mergeCell ref="X137:Z137"/>
    <mergeCell ref="AA137:AB137"/>
    <mergeCell ref="AC137:AD137"/>
    <mergeCell ref="K137:M137"/>
    <mergeCell ref="K138:M138"/>
    <mergeCell ref="N138:P138"/>
    <mergeCell ref="Q138:S138"/>
    <mergeCell ref="T138:U138"/>
    <mergeCell ref="V138:W138"/>
    <mergeCell ref="X138:Z138"/>
    <mergeCell ref="N127:P127"/>
    <mergeCell ref="Q127:S127"/>
    <mergeCell ref="T127:U127"/>
    <mergeCell ref="V127:W127"/>
    <mergeCell ref="X127:Z127"/>
    <mergeCell ref="AA127:AB127"/>
    <mergeCell ref="AC127:AD127"/>
    <mergeCell ref="K127:M127"/>
    <mergeCell ref="K128:M128"/>
    <mergeCell ref="N128:P128"/>
    <mergeCell ref="Q128:S128"/>
    <mergeCell ref="T128:U128"/>
    <mergeCell ref="V128:W128"/>
    <mergeCell ref="X128:Z128"/>
    <mergeCell ref="N129:P129"/>
    <mergeCell ref="Q129:S129"/>
    <mergeCell ref="T129:U129"/>
    <mergeCell ref="V129:W129"/>
    <mergeCell ref="B122:J122"/>
    <mergeCell ref="B123:J123"/>
    <mergeCell ref="K123:M123"/>
    <mergeCell ref="N123:P123"/>
    <mergeCell ref="Q123:S123"/>
    <mergeCell ref="T123:U123"/>
    <mergeCell ref="V123:W123"/>
    <mergeCell ref="AC123:AD123"/>
    <mergeCell ref="X123:Z123"/>
    <mergeCell ref="AA123:AB123"/>
    <mergeCell ref="K124:M124"/>
    <mergeCell ref="N124:P124"/>
    <mergeCell ref="Q124:S124"/>
    <mergeCell ref="T124:U124"/>
    <mergeCell ref="V124:W124"/>
    <mergeCell ref="N125:P125"/>
    <mergeCell ref="Q125:S125"/>
    <mergeCell ref="T125:U125"/>
    <mergeCell ref="V125:W125"/>
    <mergeCell ref="X125:Z125"/>
    <mergeCell ref="AA125:AB125"/>
    <mergeCell ref="AC125:AD125"/>
    <mergeCell ref="X124:Z124"/>
    <mergeCell ref="AA124:AB124"/>
    <mergeCell ref="AC124:AD124"/>
    <mergeCell ref="N120:P120"/>
    <mergeCell ref="Q120:S120"/>
    <mergeCell ref="T120:U120"/>
    <mergeCell ref="V120:W120"/>
    <mergeCell ref="X120:Z120"/>
    <mergeCell ref="AA120:AB120"/>
    <mergeCell ref="AC120:AD120"/>
    <mergeCell ref="AA121:AB121"/>
    <mergeCell ref="AC121:AD121"/>
    <mergeCell ref="K120:M120"/>
    <mergeCell ref="K121:M121"/>
    <mergeCell ref="N121:P121"/>
    <mergeCell ref="Q121:S121"/>
    <mergeCell ref="T121:U121"/>
    <mergeCell ref="V121:W121"/>
    <mergeCell ref="X121:Z121"/>
    <mergeCell ref="K122:M122"/>
    <mergeCell ref="N122:P122"/>
    <mergeCell ref="Q122:S122"/>
    <mergeCell ref="T122:U122"/>
    <mergeCell ref="V122:W122"/>
    <mergeCell ref="X122:Z122"/>
    <mergeCell ref="AA122:AB122"/>
    <mergeCell ref="AC122:AD122"/>
    <mergeCell ref="K119:M119"/>
    <mergeCell ref="N119:P119"/>
    <mergeCell ref="Q119:S119"/>
    <mergeCell ref="T119:U119"/>
    <mergeCell ref="V119:W119"/>
    <mergeCell ref="X119:Z119"/>
    <mergeCell ref="AA119:AB119"/>
    <mergeCell ref="AC119:AD119"/>
    <mergeCell ref="B114:J114"/>
    <mergeCell ref="B115:J115"/>
    <mergeCell ref="T116:U116"/>
    <mergeCell ref="V116:W116"/>
    <mergeCell ref="T117:U117"/>
    <mergeCell ref="V117:W117"/>
    <mergeCell ref="X117:Z117"/>
    <mergeCell ref="AA117:AB117"/>
    <mergeCell ref="AC117:AD117"/>
    <mergeCell ref="K114:M114"/>
    <mergeCell ref="N114:P114"/>
    <mergeCell ref="Q114:S114"/>
    <mergeCell ref="T114:U114"/>
    <mergeCell ref="V114:W114"/>
    <mergeCell ref="X114:Z114"/>
    <mergeCell ref="X116:Z116"/>
    <mergeCell ref="Q118:S118"/>
    <mergeCell ref="T118:U118"/>
    <mergeCell ref="V118:W118"/>
    <mergeCell ref="X118:Z118"/>
    <mergeCell ref="AA118:AB118"/>
    <mergeCell ref="AC118:AD118"/>
    <mergeCell ref="N116:P116"/>
    <mergeCell ref="Q116:S116"/>
    <mergeCell ref="B116:J116"/>
    <mergeCell ref="K116:M116"/>
    <mergeCell ref="X112:Z112"/>
    <mergeCell ref="B111:J111"/>
    <mergeCell ref="K111:M111"/>
    <mergeCell ref="T106:U106"/>
    <mergeCell ref="V106:W106"/>
    <mergeCell ref="X106:Z106"/>
    <mergeCell ref="AA106:AB106"/>
    <mergeCell ref="AA111:AB111"/>
    <mergeCell ref="AC111:AD111"/>
    <mergeCell ref="N111:P111"/>
    <mergeCell ref="Q111:S111"/>
    <mergeCell ref="T111:U111"/>
    <mergeCell ref="V111:W111"/>
    <mergeCell ref="X111:Z111"/>
    <mergeCell ref="AC107:AD107"/>
    <mergeCell ref="N110:P110"/>
    <mergeCell ref="Q110:S110"/>
    <mergeCell ref="T110:U110"/>
    <mergeCell ref="V110:W110"/>
    <mergeCell ref="X110:Z110"/>
    <mergeCell ref="AA110:AB110"/>
    <mergeCell ref="AC110:AD110"/>
    <mergeCell ref="B106:J106"/>
    <mergeCell ref="K106:M106"/>
    <mergeCell ref="A109:A113"/>
    <mergeCell ref="B109:J109"/>
    <mergeCell ref="K109:M109"/>
    <mergeCell ref="B110:J110"/>
    <mergeCell ref="K110:M110"/>
    <mergeCell ref="AA113:AB113"/>
    <mergeCell ref="AC113:AD113"/>
    <mergeCell ref="B113:J113"/>
    <mergeCell ref="K113:M113"/>
    <mergeCell ref="N113:P113"/>
    <mergeCell ref="Q113:S113"/>
    <mergeCell ref="T113:U113"/>
    <mergeCell ref="V113:W113"/>
    <mergeCell ref="X113:Z113"/>
    <mergeCell ref="N106:P106"/>
    <mergeCell ref="AA112:AB112"/>
    <mergeCell ref="AC112:AD112"/>
    <mergeCell ref="B112:J112"/>
    <mergeCell ref="K112:M112"/>
    <mergeCell ref="N112:P112"/>
    <mergeCell ref="Q112:S112"/>
    <mergeCell ref="T112:U112"/>
    <mergeCell ref="V112:W112"/>
    <mergeCell ref="AC104:AD104"/>
    <mergeCell ref="N105:P105"/>
    <mergeCell ref="Q105:S105"/>
    <mergeCell ref="T105:U105"/>
    <mergeCell ref="V105:W105"/>
    <mergeCell ref="N109:P109"/>
    <mergeCell ref="Q109:S109"/>
    <mergeCell ref="T109:U109"/>
    <mergeCell ref="V109:W109"/>
    <mergeCell ref="X109:Z109"/>
    <mergeCell ref="AA109:AB109"/>
    <mergeCell ref="AC109:AD109"/>
    <mergeCell ref="A103:A107"/>
    <mergeCell ref="B107:J107"/>
    <mergeCell ref="K107:M107"/>
    <mergeCell ref="B108:J108"/>
    <mergeCell ref="K108:M108"/>
    <mergeCell ref="N108:P108"/>
    <mergeCell ref="Q108:S108"/>
    <mergeCell ref="T108:U108"/>
    <mergeCell ref="B103:J103"/>
    <mergeCell ref="K103:M103"/>
    <mergeCell ref="N103:P103"/>
    <mergeCell ref="Q103:S103"/>
    <mergeCell ref="T103:U103"/>
    <mergeCell ref="V103:W103"/>
    <mergeCell ref="X103:Z103"/>
    <mergeCell ref="AA103:AB103"/>
    <mergeCell ref="V108:W108"/>
    <mergeCell ref="X108:Z108"/>
    <mergeCell ref="AA108:AB108"/>
    <mergeCell ref="X105:Z105"/>
    <mergeCell ref="AA105:AB105"/>
    <mergeCell ref="AC103:AD103"/>
    <mergeCell ref="AC108:AD108"/>
    <mergeCell ref="AC105:AD105"/>
    <mergeCell ref="AC106:AD106"/>
    <mergeCell ref="V107:W107"/>
    <mergeCell ref="X107:Z107"/>
    <mergeCell ref="AA107:AB107"/>
    <mergeCell ref="B105:J105"/>
    <mergeCell ref="K105:M105"/>
    <mergeCell ref="N107:P107"/>
    <mergeCell ref="Q107:S107"/>
    <mergeCell ref="T107:U107"/>
    <mergeCell ref="B104:J104"/>
    <mergeCell ref="Q104:S104"/>
    <mergeCell ref="T104:U104"/>
    <mergeCell ref="Q106:S106"/>
    <mergeCell ref="V104:W104"/>
    <mergeCell ref="X104:Z104"/>
    <mergeCell ref="AA104:AB104"/>
    <mergeCell ref="N100:P100"/>
    <mergeCell ref="Q100:S100"/>
    <mergeCell ref="T100:U100"/>
    <mergeCell ref="V100:W100"/>
    <mergeCell ref="X100:Z100"/>
    <mergeCell ref="AA100:AB100"/>
    <mergeCell ref="AC100:AD100"/>
    <mergeCell ref="N101:P101"/>
    <mergeCell ref="Q101:S101"/>
    <mergeCell ref="X101:Z101"/>
    <mergeCell ref="AA101:AB101"/>
    <mergeCell ref="AC101:AD101"/>
    <mergeCell ref="B101:J101"/>
    <mergeCell ref="K101:M101"/>
    <mergeCell ref="B102:J102"/>
    <mergeCell ref="K102:M102"/>
    <mergeCell ref="N102:P102"/>
    <mergeCell ref="Q102:S102"/>
    <mergeCell ref="T101:U101"/>
    <mergeCell ref="V101:W101"/>
    <mergeCell ref="T102:U102"/>
    <mergeCell ref="V102:W102"/>
    <mergeCell ref="X102:Z102"/>
    <mergeCell ref="AA102:AB102"/>
    <mergeCell ref="AC102:AD102"/>
    <mergeCell ref="A97:A101"/>
    <mergeCell ref="B99:J99"/>
    <mergeCell ref="K99:M99"/>
    <mergeCell ref="N99:P99"/>
    <mergeCell ref="Q99:S99"/>
    <mergeCell ref="T99:U99"/>
    <mergeCell ref="V99:W99"/>
    <mergeCell ref="X99:Z99"/>
    <mergeCell ref="AA99:AB99"/>
    <mergeCell ref="K104:M104"/>
    <mergeCell ref="N104:P104"/>
    <mergeCell ref="AA96:AB96"/>
    <mergeCell ref="AC96:AD96"/>
    <mergeCell ref="K97:M97"/>
    <mergeCell ref="N97:P97"/>
    <mergeCell ref="Q97:S97"/>
    <mergeCell ref="T97:U97"/>
    <mergeCell ref="V97:W97"/>
    <mergeCell ref="X97:Z97"/>
    <mergeCell ref="AA97:AB97"/>
    <mergeCell ref="AC97:AD97"/>
    <mergeCell ref="B98:J98"/>
    <mergeCell ref="K98:M98"/>
    <mergeCell ref="N98:P98"/>
    <mergeCell ref="Q98:S98"/>
    <mergeCell ref="T98:U98"/>
    <mergeCell ref="V98:W98"/>
    <mergeCell ref="AA98:AB98"/>
    <mergeCell ref="AC98:AD98"/>
    <mergeCell ref="B96:J96"/>
    <mergeCell ref="B97:J97"/>
    <mergeCell ref="K96:M96"/>
    <mergeCell ref="N96:P96"/>
    <mergeCell ref="Q96:S96"/>
    <mergeCell ref="T96:U96"/>
    <mergeCell ref="V96:W96"/>
    <mergeCell ref="X96:Z96"/>
    <mergeCell ref="X98:Z98"/>
    <mergeCell ref="AC99:AD99"/>
    <mergeCell ref="B100:J100"/>
    <mergeCell ref="K100:M100"/>
    <mergeCell ref="B87:AD87"/>
    <mergeCell ref="B88:AB88"/>
    <mergeCell ref="R82:S82"/>
    <mergeCell ref="T82:W82"/>
    <mergeCell ref="R83:S83"/>
    <mergeCell ref="T83:W83"/>
    <mergeCell ref="X83:AA83"/>
    <mergeCell ref="AB83:AC83"/>
    <mergeCell ref="B85:AD85"/>
    <mergeCell ref="B92:AD92"/>
    <mergeCell ref="N93:AD93"/>
    <mergeCell ref="N94:U94"/>
    <mergeCell ref="V94:Z94"/>
    <mergeCell ref="AA94:AD94"/>
    <mergeCell ref="N95:P95"/>
    <mergeCell ref="Q95:S95"/>
    <mergeCell ref="T95:U95"/>
    <mergeCell ref="V95:W95"/>
    <mergeCell ref="X95:Z95"/>
    <mergeCell ref="AA95:AB95"/>
    <mergeCell ref="AC95:AD95"/>
    <mergeCell ref="A83:Q83"/>
    <mergeCell ref="A87:A90"/>
    <mergeCell ref="B89:AB89"/>
    <mergeCell ref="B90:AB90"/>
    <mergeCell ref="A93:A95"/>
    <mergeCell ref="B93:J95"/>
    <mergeCell ref="K93:M95"/>
    <mergeCell ref="A75:Q75"/>
    <mergeCell ref="R75:S75"/>
    <mergeCell ref="T75:W75"/>
    <mergeCell ref="X75:AA75"/>
    <mergeCell ref="AB75:AC75"/>
    <mergeCell ref="R76:S76"/>
    <mergeCell ref="AB76:AC76"/>
    <mergeCell ref="R78:S78"/>
    <mergeCell ref="T78:W78"/>
    <mergeCell ref="X78:AA78"/>
    <mergeCell ref="AB78:AC78"/>
    <mergeCell ref="A76:Q76"/>
    <mergeCell ref="A77:Q77"/>
    <mergeCell ref="R77:S77"/>
    <mergeCell ref="T77:W77"/>
    <mergeCell ref="X77:AA77"/>
    <mergeCell ref="AB77:AC77"/>
    <mergeCell ref="A78:Q78"/>
    <mergeCell ref="A79:Q79"/>
    <mergeCell ref="R79:S79"/>
    <mergeCell ref="T79:W79"/>
    <mergeCell ref="X79:AA79"/>
    <mergeCell ref="AB79:AC79"/>
    <mergeCell ref="R80:S80"/>
    <mergeCell ref="AB80:AC80"/>
    <mergeCell ref="X82:AA82"/>
    <mergeCell ref="AB82:AC82"/>
    <mergeCell ref="A80:Q80"/>
    <mergeCell ref="A81:Q81"/>
    <mergeCell ref="R81:S81"/>
    <mergeCell ref="T81:W81"/>
    <mergeCell ref="X81:AA81"/>
    <mergeCell ref="AB81:AC81"/>
    <mergeCell ref="A82:Q82"/>
    <mergeCell ref="T76:W76"/>
    <mergeCell ref="X76:AA76"/>
    <mergeCell ref="T80:W80"/>
    <mergeCell ref="X80:AA80"/>
    <mergeCell ref="T54:W54"/>
    <mergeCell ref="X54:AA54"/>
    <mergeCell ref="A53:Q53"/>
    <mergeCell ref="R53:S53"/>
    <mergeCell ref="T53:W53"/>
    <mergeCell ref="X53:AA53"/>
    <mergeCell ref="AB53:AC53"/>
    <mergeCell ref="R54:S54"/>
    <mergeCell ref="AB54:AC54"/>
    <mergeCell ref="R56:S56"/>
    <mergeCell ref="T56:W56"/>
    <mergeCell ref="X56:AA56"/>
    <mergeCell ref="AB56:AC56"/>
    <mergeCell ref="A54:Q54"/>
    <mergeCell ref="A55:Q55"/>
    <mergeCell ref="R55:S55"/>
    <mergeCell ref="T55:W55"/>
    <mergeCell ref="X55:AA55"/>
    <mergeCell ref="AB55:AC55"/>
    <mergeCell ref="A56:Q56"/>
    <mergeCell ref="X73:AC73"/>
    <mergeCell ref="R52:S52"/>
    <mergeCell ref="T52:W52"/>
    <mergeCell ref="X52:AA52"/>
    <mergeCell ref="AB52:AC52"/>
    <mergeCell ref="A49:Q49"/>
    <mergeCell ref="R49:S49"/>
    <mergeCell ref="T49:W49"/>
    <mergeCell ref="X49:AA49"/>
    <mergeCell ref="AB49:AC49"/>
    <mergeCell ref="R50:S50"/>
    <mergeCell ref="AB50:AC50"/>
    <mergeCell ref="A50:Q50"/>
    <mergeCell ref="A51:Q51"/>
    <mergeCell ref="R51:S51"/>
    <mergeCell ref="T51:W51"/>
    <mergeCell ref="X51:AA51"/>
    <mergeCell ref="AB51:AC51"/>
    <mergeCell ref="A52:Q52"/>
    <mergeCell ref="A42:E42"/>
    <mergeCell ref="F42:H42"/>
    <mergeCell ref="I42:N42"/>
    <mergeCell ref="O42:T42"/>
    <mergeCell ref="U42:X42"/>
    <mergeCell ref="B44:AD44"/>
    <mergeCell ref="A45:AD45"/>
    <mergeCell ref="T46:AD46"/>
    <mergeCell ref="A46:Q48"/>
    <mergeCell ref="R46:S48"/>
    <mergeCell ref="T47:W48"/>
    <mergeCell ref="X47:AC47"/>
    <mergeCell ref="AD47:AD48"/>
    <mergeCell ref="X48:AA48"/>
    <mergeCell ref="AB48:AC48"/>
    <mergeCell ref="T50:W50"/>
    <mergeCell ref="X50:AA50"/>
    <mergeCell ref="B12:I12"/>
    <mergeCell ref="J12:AD12"/>
    <mergeCell ref="J13:AD13"/>
    <mergeCell ref="B15:AD15"/>
    <mergeCell ref="J16:AD16"/>
    <mergeCell ref="J17:AD17"/>
    <mergeCell ref="J18:AD18"/>
    <mergeCell ref="J19:AD19"/>
    <mergeCell ref="B21:AC21"/>
    <mergeCell ref="B23:AC23"/>
    <mergeCell ref="B25:AC25"/>
    <mergeCell ref="O34:X34"/>
    <mergeCell ref="Y34:AD34"/>
    <mergeCell ref="F41:H41"/>
    <mergeCell ref="I41:N41"/>
    <mergeCell ref="O41:T41"/>
    <mergeCell ref="U41:X41"/>
    <mergeCell ref="A39:E39"/>
    <mergeCell ref="A40:E40"/>
    <mergeCell ref="F40:H40"/>
    <mergeCell ref="I40:N40"/>
    <mergeCell ref="O40:T40"/>
    <mergeCell ref="U40:X40"/>
    <mergeCell ref="A41:E41"/>
    <mergeCell ref="A37:E37"/>
    <mergeCell ref="F37:H37"/>
    <mergeCell ref="I37:N37"/>
    <mergeCell ref="O37:T37"/>
    <mergeCell ref="U37:X37"/>
    <mergeCell ref="I39:N39"/>
    <mergeCell ref="O39:T39"/>
    <mergeCell ref="A38:E38"/>
    <mergeCell ref="F38:H38"/>
    <mergeCell ref="I38:N38"/>
    <mergeCell ref="O38:T38"/>
    <mergeCell ref="U38:X38"/>
    <mergeCell ref="F39:H39"/>
    <mergeCell ref="U39:X39"/>
    <mergeCell ref="A1:AD1"/>
    <mergeCell ref="A3:AD3"/>
    <mergeCell ref="B4:AD4"/>
    <mergeCell ref="B5:AD5"/>
    <mergeCell ref="B6:AD6"/>
    <mergeCell ref="B7:AD7"/>
    <mergeCell ref="B8:AD8"/>
    <mergeCell ref="A11:A13"/>
    <mergeCell ref="A15:A19"/>
    <mergeCell ref="A25:A28"/>
    <mergeCell ref="B13:I13"/>
    <mergeCell ref="B16:I16"/>
    <mergeCell ref="B17:I17"/>
    <mergeCell ref="B18:I18"/>
    <mergeCell ref="B19:I19"/>
    <mergeCell ref="B10:AD10"/>
    <mergeCell ref="B11:I11"/>
    <mergeCell ref="J11:AD11"/>
    <mergeCell ref="F34:H35"/>
    <mergeCell ref="I34:N35"/>
    <mergeCell ref="B26:AC26"/>
    <mergeCell ref="B27:AC27"/>
    <mergeCell ref="B28:AC28"/>
    <mergeCell ref="B30:AC30"/>
    <mergeCell ref="B32:AC32"/>
    <mergeCell ref="A33:AD33"/>
    <mergeCell ref="A34:E35"/>
    <mergeCell ref="O35:T35"/>
    <mergeCell ref="U35:X35"/>
    <mergeCell ref="Z35:Z36"/>
    <mergeCell ref="AB35:AB36"/>
    <mergeCell ref="AD35:AD36"/>
    <mergeCell ref="A36:E36"/>
    <mergeCell ref="F36:H36"/>
    <mergeCell ref="U36:X36"/>
    <mergeCell ref="I36:N36"/>
    <mergeCell ref="O36:T36"/>
    <mergeCell ref="T70:W70"/>
    <mergeCell ref="X70:AA70"/>
    <mergeCell ref="A69:Q69"/>
    <mergeCell ref="R69:S69"/>
    <mergeCell ref="T69:W69"/>
    <mergeCell ref="X69:AA69"/>
    <mergeCell ref="AB69:AC69"/>
    <mergeCell ref="R70:S70"/>
    <mergeCell ref="AB70:AC70"/>
    <mergeCell ref="X57:AA57"/>
    <mergeCell ref="T59:AD59"/>
    <mergeCell ref="A57:Q57"/>
    <mergeCell ref="R57:S57"/>
    <mergeCell ref="T57:W57"/>
    <mergeCell ref="AB57:AC57"/>
    <mergeCell ref="A58:AD58"/>
    <mergeCell ref="R59:S61"/>
    <mergeCell ref="AD60:AD61"/>
    <mergeCell ref="T63:W63"/>
    <mergeCell ref="X63:AA63"/>
    <mergeCell ref="AB63:AC63"/>
    <mergeCell ref="X74:AA74"/>
    <mergeCell ref="AB74:AC74"/>
    <mergeCell ref="A70:Q70"/>
    <mergeCell ref="A71:AD71"/>
    <mergeCell ref="A72:Q74"/>
    <mergeCell ref="R72:S74"/>
    <mergeCell ref="T72:AD72"/>
    <mergeCell ref="T73:W74"/>
    <mergeCell ref="AD73:AD74"/>
    <mergeCell ref="T66:W66"/>
    <mergeCell ref="X66:AA66"/>
    <mergeCell ref="R68:S68"/>
    <mergeCell ref="T68:W68"/>
    <mergeCell ref="A65:Q65"/>
    <mergeCell ref="R65:S65"/>
    <mergeCell ref="T65:W65"/>
    <mergeCell ref="X65:AA65"/>
    <mergeCell ref="AB65:AC65"/>
    <mergeCell ref="R66:S66"/>
    <mergeCell ref="AB66:AC66"/>
    <mergeCell ref="X68:AA68"/>
    <mergeCell ref="AB68:AC68"/>
    <mergeCell ref="A66:Q66"/>
    <mergeCell ref="A67:Q67"/>
    <mergeCell ref="R67:S67"/>
    <mergeCell ref="T67:W67"/>
    <mergeCell ref="X67:AA67"/>
    <mergeCell ref="AB67:AC67"/>
    <mergeCell ref="A68:Q68"/>
    <mergeCell ref="T64:W64"/>
    <mergeCell ref="X64:AA64"/>
    <mergeCell ref="AB64:AC64"/>
    <mergeCell ref="T60:W61"/>
    <mergeCell ref="X60:AC60"/>
    <mergeCell ref="X61:AA61"/>
    <mergeCell ref="AB61:AC61"/>
    <mergeCell ref="T62:W62"/>
    <mergeCell ref="X62:AA62"/>
    <mergeCell ref="AB62:AC62"/>
    <mergeCell ref="A59:Q61"/>
    <mergeCell ref="A62:Q62"/>
    <mergeCell ref="R62:S62"/>
    <mergeCell ref="A63:Q63"/>
    <mergeCell ref="R63:S63"/>
    <mergeCell ref="A64:Q64"/>
    <mergeCell ref="R64:S64"/>
  </mergeCells>
  <conditionalFormatting sqref="AH23 AH88:AH89">
    <cfRule type="cellIs" dxfId="25" priority="1" operator="equal">
      <formula>1</formula>
    </cfRule>
  </conditionalFormatting>
  <conditionalFormatting sqref="AD175">
    <cfRule type="expression" dxfId="24" priority="12">
      <formula>#REF!&lt;&gt;#REF!</formula>
    </cfRule>
  </conditionalFormatting>
  <conditionalFormatting sqref="A22:B22 A24:B24 A29:B29 A31:B31 A33:B43 A84:B84">
    <cfRule type="colorScale" priority="13">
      <colorScale>
        <cfvo type="min" val="0"/>
        <cfvo type="max" val="0"/>
        <color rgb="FF57BB8A"/>
        <color rgb="FFFFFFFF"/>
      </colorScale>
    </cfRule>
  </conditionalFormatting>
  <conditionalFormatting sqref="I37:N37">
    <cfRule type="cellIs" dxfId="23" priority="14" operator="notEqual">
      <formula>Y37+AA37+AC37</formula>
    </cfRule>
  </conditionalFormatting>
  <conditionalFormatting sqref="I38:N38">
    <cfRule type="cellIs" dxfId="22" priority="15" operator="notEqual">
      <formula>Y38+AA38+AC38</formula>
    </cfRule>
  </conditionalFormatting>
  <conditionalFormatting sqref="I39:N39">
    <cfRule type="cellIs" dxfId="21" priority="16" operator="notEqual">
      <formula>Y39+AA39+AC39</formula>
    </cfRule>
  </conditionalFormatting>
  <conditionalFormatting sqref="I41:N41">
    <cfRule type="cellIs" dxfId="20" priority="17" operator="notEqual">
      <formula>Y41+AA41+AC41</formula>
    </cfRule>
  </conditionalFormatting>
  <conditionalFormatting sqref="I40:N40">
    <cfRule type="cellIs" dxfId="19" priority="18" operator="notEqual">
      <formula>Y40+AA40+AC40</formula>
    </cfRule>
  </conditionalFormatting>
  <conditionalFormatting sqref="I42:N42">
    <cfRule type="cellIs" dxfId="18" priority="19" operator="notEqual">
      <formula>Y42+AA42+AC42</formula>
    </cfRule>
  </conditionalFormatting>
  <conditionalFormatting sqref="AC271">
    <cfRule type="cellIs" dxfId="17" priority="20" operator="notEqual">
      <formula>SUM(S276,S278:S284)</formula>
    </cfRule>
  </conditionalFormatting>
  <conditionalFormatting sqref="S276">
    <cfRule type="cellIs" dxfId="16" priority="21" operator="notEqual">
      <formula>Y276+AA276+AC276</formula>
    </cfRule>
  </conditionalFormatting>
  <conditionalFormatting sqref="S277">
    <cfRule type="cellIs" dxfId="15" priority="22" operator="notEqual">
      <formula>Y277+AA277+AC277</formula>
    </cfRule>
  </conditionalFormatting>
  <conditionalFormatting sqref="S278">
    <cfRule type="cellIs" dxfId="14" priority="23" operator="notEqual">
      <formula>Y278+AA278+AC278</formula>
    </cfRule>
  </conditionalFormatting>
  <conditionalFormatting sqref="S279">
    <cfRule type="cellIs" dxfId="13" priority="24" operator="notEqual">
      <formula>Y279+AA279+AC279</formula>
    </cfRule>
  </conditionalFormatting>
  <conditionalFormatting sqref="S280">
    <cfRule type="cellIs" dxfId="12" priority="25" operator="notEqual">
      <formula>Y280+AA280+AC280</formula>
    </cfRule>
  </conditionalFormatting>
  <conditionalFormatting sqref="S281">
    <cfRule type="cellIs" dxfId="11" priority="26" operator="notEqual">
      <formula>Y281+AA281+AC281</formula>
    </cfRule>
  </conditionalFormatting>
  <conditionalFormatting sqref="S282">
    <cfRule type="cellIs" dxfId="10" priority="27" operator="notEqual">
      <formula>Y282+AA282+AC282</formula>
    </cfRule>
  </conditionalFormatting>
  <conditionalFormatting sqref="S283">
    <cfRule type="cellIs" dxfId="9" priority="28" operator="notEqual">
      <formula>Y283+AA283+AC283</formula>
    </cfRule>
  </conditionalFormatting>
  <conditionalFormatting sqref="S284">
    <cfRule type="cellIs" dxfId="8" priority="29" operator="notEqual">
      <formula>Y284+AA284+AC284</formula>
    </cfRule>
  </conditionalFormatting>
  <conditionalFormatting sqref="W288:Y288">
    <cfRule type="cellIs" dxfId="7" priority="30" operator="notEqual">
      <formula>W289+W290</formula>
    </cfRule>
  </conditionalFormatting>
  <conditionalFormatting sqref="Z288">
    <cfRule type="cellIs" dxfId="6" priority="31" operator="notEqual">
      <formula>Z289+Z290</formula>
    </cfRule>
  </conditionalFormatting>
  <conditionalFormatting sqref="W292:Z292">
    <cfRule type="cellIs" dxfId="5" priority="32" operator="notEqual">
      <formula>W293+W294</formula>
    </cfRule>
  </conditionalFormatting>
  <conditionalFormatting sqref="AA506">
    <cfRule type="cellIs" dxfId="4" priority="33" operator="notEqual">
      <formula>AA507+AA508</formula>
    </cfRule>
  </conditionalFormatting>
  <conditionalFormatting sqref="K151:M151">
    <cfRule type="cellIs" dxfId="3" priority="34" operator="notEqual">
      <formula>AC89</formula>
    </cfRule>
  </conditionalFormatting>
  <conditionalFormatting sqref="Z175:AC175">
    <cfRule type="cellIs" dxfId="2" priority="35" operator="notEqual">
      <formula>AC89</formula>
    </cfRule>
  </conditionalFormatting>
  <conditionalFormatting sqref="B208:B209">
    <cfRule type="cellIs" dxfId="1" priority="36" operator="notEqual">
      <formula>AC89</formula>
    </cfRule>
  </conditionalFormatting>
  <conditionalFormatting sqref="AC506">
    <cfRule type="cellIs" dxfId="0" priority="37" operator="notEqual">
      <formula>AC507+AC508</formula>
    </cfRule>
  </conditionalFormatting>
  <dataValidations count="9">
    <dataValidation type="list" allowBlank="1" showErrorMessage="1" sqref="AA370:AA379 AC370:AC379 AA398:AA409 AC398:AC409 AA425:AA429 AC425:AC429 AD434:AD443 AD449:AD455 Z474:Z479">
      <formula1>"Да,Нет"</formula1>
    </dataValidation>
    <dataValidation type="list" allowBlank="1" showErrorMessage="1" sqref="AD474:AD479">
      <formula1>"Да,нет"</formula1>
    </dataValidation>
    <dataValidation type="list" allowBlank="1" showInputMessage="1" showErrorMessage="1" prompt="Нажмите здесь и введите значение из списка." sqref="Z499:AD499">
      <formula1>"Да,Нет"</formula1>
    </dataValidation>
    <dataValidation type="list" allowBlank="1" showInputMessage="1" showErrorMessage="1" prompt=" - Выберите из списка" sqref="AD25:AD27 AD214:AD221 AD225:AD251 AD255:AD265 AD297:AD302 Z460:Z470 W341:W342 K341:K342">
      <formula1>"Да,Нет"</formula1>
    </dataValidation>
    <dataValidation type="list" allowBlank="1" showInputMessage="1" showErrorMessage="1" prompt=" - " sqref="J11">
      <formula1>"Запад,Кинель,Отрадненский,Поволжье,Самара,Север,Северо-Восток,Северо-Запад,Тольятти,Центр,Юг,Юго-Восток,Юго-Запад"</formula1>
    </dataValidation>
    <dataValidation type="decimal" allowBlank="1" showInputMessage="1" showErrorMessage="1" prompt=" - " sqref="AB506:AB508">
      <formula1>0</formula1>
      <formula2>100000</formula2>
    </dataValidation>
    <dataValidation type="list" allowBlank="1" showInputMessage="1" showErrorMessage="1" prompt="выберите из списка" sqref="AD324:AD335 AD344:AD352 Z484:AD498 AD503">
      <formula1>"Да,Нет"</formula1>
    </dataValidation>
    <dataValidation type="decimal" allowBlank="1" showInputMessage="1" showErrorMessage="1" sqref="AD306:AD310 Z528:AC529">
      <formula1>0</formula1>
      <formula2>100000</formula2>
    </dataValidation>
    <dataValidation type="decimal" allowBlank="1" showInputMessage="1" showErrorMessage="1" sqref="Y519:AB525 S536:AD556 Y562:AD573 V579:AD589 T596:AD601 T603:AD608 T612:AD617 T619:AD624 T627:Y630 T632:Y637">
      <formula1>0</formula1>
      <formula2>10000</formula2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/>
  </sheetViews>
  <sheetFormatPr defaultColWidth="12.5703125" defaultRowHeight="15" customHeight="1"/>
  <cols>
    <col min="1" max="1" width="37" customWidth="1"/>
    <col min="2" max="2" width="45.42578125" customWidth="1"/>
    <col min="3" max="26" width="8" customWidth="1"/>
  </cols>
  <sheetData>
    <row r="1" spans="1:2" ht="14.25" customHeight="1">
      <c r="A1" s="113" t="s">
        <v>618</v>
      </c>
      <c r="B1" s="114" t="s">
        <v>619</v>
      </c>
    </row>
    <row r="2" spans="1:2" ht="14.25" customHeight="1">
      <c r="A2" s="113" t="s">
        <v>620</v>
      </c>
      <c r="B2" s="114" t="s">
        <v>621</v>
      </c>
    </row>
    <row r="3" spans="1:2" ht="14.25" customHeight="1">
      <c r="A3" s="113" t="s">
        <v>622</v>
      </c>
      <c r="B3" s="114" t="s">
        <v>623</v>
      </c>
    </row>
    <row r="4" spans="1:2" ht="14.25" customHeight="1">
      <c r="A4" s="113" t="s">
        <v>624</v>
      </c>
      <c r="B4" s="114" t="s">
        <v>625</v>
      </c>
    </row>
    <row r="5" spans="1:2" ht="14.25" customHeight="1">
      <c r="A5" s="113" t="s">
        <v>626</v>
      </c>
      <c r="B5" s="114" t="s">
        <v>627</v>
      </c>
    </row>
    <row r="6" spans="1:2" ht="14.25" customHeight="1">
      <c r="A6" s="113" t="s">
        <v>628</v>
      </c>
      <c r="B6" s="114" t="s">
        <v>629</v>
      </c>
    </row>
    <row r="7" spans="1:2" ht="14.25" customHeight="1">
      <c r="A7" s="113" t="s">
        <v>630</v>
      </c>
      <c r="B7" s="114" t="s">
        <v>631</v>
      </c>
    </row>
    <row r="8" spans="1:2" ht="14.25" customHeight="1">
      <c r="A8" s="113" t="s">
        <v>632</v>
      </c>
      <c r="B8" s="114" t="s">
        <v>633</v>
      </c>
    </row>
    <row r="9" spans="1:2" ht="14.25" customHeight="1">
      <c r="A9" s="113" t="s">
        <v>634</v>
      </c>
      <c r="B9" s="114" t="s">
        <v>635</v>
      </c>
    </row>
    <row r="10" spans="1:2" ht="14.25" customHeight="1">
      <c r="A10" s="113" t="s">
        <v>636</v>
      </c>
      <c r="B10" s="114" t="s">
        <v>637</v>
      </c>
    </row>
    <row r="11" spans="1:2" ht="14.25" customHeight="1">
      <c r="A11" s="113" t="s">
        <v>638</v>
      </c>
      <c r="B11" s="114" t="s">
        <v>639</v>
      </c>
    </row>
    <row r="12" spans="1:2" ht="14.25" customHeight="1">
      <c r="A12" s="115" t="s">
        <v>640</v>
      </c>
      <c r="B12" s="114" t="s">
        <v>641</v>
      </c>
    </row>
    <row r="13" spans="1:2" ht="15" customHeight="1">
      <c r="A13" s="113" t="s">
        <v>642</v>
      </c>
      <c r="B13" s="114" t="s">
        <v>643</v>
      </c>
    </row>
    <row r="14" spans="1:2" ht="14.25" customHeight="1">
      <c r="A14" s="113" t="s">
        <v>644</v>
      </c>
      <c r="B14" s="114" t="s">
        <v>645</v>
      </c>
    </row>
    <row r="15" spans="1:2" ht="14.25" customHeight="1">
      <c r="A15" s="113" t="s">
        <v>646</v>
      </c>
      <c r="B15" s="114" t="s">
        <v>647</v>
      </c>
    </row>
    <row r="16" spans="1:2" ht="14.25" customHeight="1">
      <c r="A16" s="113" t="s">
        <v>648</v>
      </c>
      <c r="B16" s="114" t="s">
        <v>649</v>
      </c>
    </row>
    <row r="17" spans="1:2" ht="14.25" customHeight="1">
      <c r="A17" s="113" t="s">
        <v>650</v>
      </c>
      <c r="B17" s="114" t="s">
        <v>651</v>
      </c>
    </row>
    <row r="18" spans="1:2" ht="14.25" customHeight="1">
      <c r="A18" s="113" t="s">
        <v>652</v>
      </c>
      <c r="B18" s="114" t="s">
        <v>653</v>
      </c>
    </row>
    <row r="19" spans="1:2" ht="13.5" customHeight="1">
      <c r="B19" s="114" t="s">
        <v>654</v>
      </c>
    </row>
    <row r="20" spans="1:2" ht="14.25" customHeight="1">
      <c r="B20" s="114" t="s">
        <v>655</v>
      </c>
    </row>
    <row r="21" spans="1:2" ht="12.75" customHeight="1"/>
    <row r="22" spans="1:2" ht="14.25" customHeight="1">
      <c r="B22" s="114" t="s">
        <v>656</v>
      </c>
    </row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Лист1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</dc:creator>
  <cp:lastModifiedBy>cde</cp:lastModifiedBy>
  <dcterms:created xsi:type="dcterms:W3CDTF">2023-02-10T09:29:10Z</dcterms:created>
  <dcterms:modified xsi:type="dcterms:W3CDTF">2023-02-13T09:41:08Z</dcterms:modified>
</cp:coreProperties>
</file>